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FT\2020\INTERNO\GrabacionVideos\Youtube\Temas\5_Cuadrodenombre\"/>
    </mc:Choice>
  </mc:AlternateContent>
  <bookViews>
    <workbookView xWindow="0" yWindow="0" windowWidth="20490" windowHeight="8340" activeTab="5"/>
  </bookViews>
  <sheets>
    <sheet name="1Informacion" sheetId="11" r:id="rId1"/>
    <sheet name="2Desplazar" sheetId="3" r:id="rId2"/>
    <sheet name="3Filasxcolumanas" sheetId="9" r:id="rId3"/>
    <sheet name="4Rango" sheetId="12" r:id="rId4"/>
    <sheet name="5Nombres" sheetId="6" r:id="rId5"/>
    <sheet name="Tip" sheetId="14" r:id="rId6"/>
  </sheets>
  <definedNames>
    <definedName name="INTERES_MENSUAL">'5Nombres'!$D$24</definedName>
    <definedName name="IVA">'5Nombres'!$D$23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6" l="1"/>
  <c r="C15" i="6"/>
  <c r="C16" i="6"/>
  <c r="C17" i="6"/>
  <c r="C18" i="6"/>
  <c r="C19" i="6"/>
  <c r="C20" i="6"/>
  <c r="E14" i="6"/>
  <c r="E15" i="6"/>
  <c r="E16" i="6"/>
  <c r="E17" i="6"/>
  <c r="E18" i="6"/>
  <c r="E19" i="6"/>
  <c r="E20" i="6"/>
  <c r="G14" i="6"/>
  <c r="G15" i="6"/>
  <c r="G16" i="6"/>
  <c r="G17" i="6"/>
  <c r="G18" i="6"/>
  <c r="G19" i="6"/>
  <c r="G20" i="6"/>
  <c r="I14" i="6"/>
  <c r="I15" i="6"/>
  <c r="I16" i="6"/>
  <c r="I17" i="6"/>
  <c r="I18" i="6"/>
  <c r="I19" i="6"/>
  <c r="I20" i="6"/>
  <c r="K14" i="6"/>
  <c r="K15" i="6"/>
  <c r="K16" i="6"/>
  <c r="K17" i="6"/>
  <c r="K18" i="6"/>
  <c r="K19" i="6"/>
  <c r="K20" i="6"/>
  <c r="M14" i="6"/>
  <c r="M15" i="6"/>
  <c r="M16" i="6"/>
  <c r="M17" i="6"/>
  <c r="M18" i="6"/>
  <c r="M19" i="6"/>
  <c r="M20" i="6"/>
  <c r="O14" i="6"/>
  <c r="O15" i="6"/>
  <c r="O16" i="6"/>
  <c r="O17" i="6"/>
  <c r="O18" i="6"/>
  <c r="O19" i="6"/>
  <c r="O20" i="6"/>
  <c r="Q14" i="6"/>
  <c r="Q15" i="6"/>
  <c r="Q16" i="6"/>
  <c r="Q17" i="6"/>
  <c r="Q18" i="6"/>
  <c r="Q19" i="6"/>
  <c r="Q20" i="6"/>
  <c r="S14" i="6"/>
  <c r="S15" i="6"/>
  <c r="S16" i="6"/>
  <c r="S17" i="6"/>
  <c r="S18" i="6"/>
  <c r="S19" i="6"/>
  <c r="S20" i="6"/>
  <c r="U14" i="6"/>
  <c r="U15" i="6"/>
  <c r="U16" i="6"/>
  <c r="U17" i="6"/>
  <c r="U18" i="6"/>
  <c r="U19" i="6"/>
  <c r="U20" i="6"/>
  <c r="W14" i="6"/>
  <c r="W15" i="6"/>
  <c r="W16" i="6"/>
  <c r="W17" i="6"/>
  <c r="W18" i="6"/>
  <c r="W19" i="6"/>
  <c r="W20" i="6"/>
  <c r="Y14" i="6"/>
  <c r="Y15" i="6"/>
  <c r="Y16" i="6"/>
  <c r="Y17" i="6"/>
  <c r="Y18" i="6"/>
  <c r="Y19" i="6"/>
  <c r="Y20" i="6"/>
  <c r="C4" i="6"/>
  <c r="C5" i="6"/>
  <c r="C6" i="6"/>
  <c r="C7" i="6"/>
  <c r="C8" i="6"/>
  <c r="C9" i="6"/>
  <c r="C10" i="6"/>
  <c r="E4" i="6"/>
  <c r="E5" i="6"/>
  <c r="E6" i="6"/>
  <c r="E7" i="6"/>
  <c r="E8" i="6"/>
  <c r="E9" i="6"/>
  <c r="E10" i="6"/>
  <c r="G4" i="6"/>
  <c r="G5" i="6"/>
  <c r="G6" i="6"/>
  <c r="G7" i="6"/>
  <c r="G8" i="6"/>
  <c r="G9" i="6"/>
  <c r="G10" i="6"/>
  <c r="I4" i="6"/>
  <c r="I5" i="6"/>
  <c r="I6" i="6"/>
  <c r="I7" i="6"/>
  <c r="I8" i="6"/>
  <c r="I9" i="6"/>
  <c r="I10" i="6"/>
  <c r="K4" i="6"/>
  <c r="K5" i="6"/>
  <c r="K6" i="6"/>
  <c r="K7" i="6"/>
  <c r="K8" i="6"/>
  <c r="K9" i="6"/>
  <c r="K10" i="6"/>
  <c r="M4" i="6"/>
  <c r="M5" i="6"/>
  <c r="M6" i="6"/>
  <c r="M7" i="6"/>
  <c r="M8" i="6"/>
  <c r="M9" i="6"/>
  <c r="M10" i="6"/>
  <c r="O4" i="6"/>
  <c r="O5" i="6"/>
  <c r="O6" i="6"/>
  <c r="O7" i="6"/>
  <c r="O8" i="6"/>
  <c r="O9" i="6"/>
  <c r="O10" i="6"/>
  <c r="Q4" i="6"/>
  <c r="Q5" i="6"/>
  <c r="Q6" i="6"/>
  <c r="Q7" i="6"/>
  <c r="Q8" i="6"/>
  <c r="Q9" i="6"/>
  <c r="Q10" i="6"/>
  <c r="S4" i="6"/>
  <c r="S5" i="6"/>
  <c r="S6" i="6"/>
  <c r="S7" i="6"/>
  <c r="S8" i="6"/>
  <c r="S9" i="6"/>
  <c r="S10" i="6"/>
  <c r="U4" i="6"/>
  <c r="U5" i="6"/>
  <c r="U6" i="6"/>
  <c r="U7" i="6"/>
  <c r="U8" i="6"/>
  <c r="U9" i="6"/>
  <c r="U10" i="6"/>
  <c r="W4" i="6"/>
  <c r="W5" i="6"/>
  <c r="W6" i="6"/>
  <c r="W7" i="6"/>
  <c r="W8" i="6"/>
  <c r="W9" i="6"/>
  <c r="W10" i="6"/>
  <c r="Y4" i="6"/>
  <c r="Y5" i="6"/>
  <c r="Y6" i="6"/>
  <c r="Y7" i="6"/>
  <c r="Y8" i="6"/>
  <c r="Y9" i="6"/>
  <c r="Y10" i="6"/>
  <c r="D24" i="6" l="1"/>
</calcChain>
</file>

<file path=xl/sharedStrings.xml><?xml version="1.0" encoding="utf-8"?>
<sst xmlns="http://schemas.openxmlformats.org/spreadsheetml/2006/main" count="122" uniqueCount="15">
  <si>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</si>
  <si>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</si>
  <si>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</si>
  <si>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</si>
  <si>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</si>
  <si>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</si>
  <si>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</si>
  <si>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</si>
  <si>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</si>
  <si>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</si>
  <si>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</si>
  <si>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</si>
  <si>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</t>
  </si>
  <si>
    <t>Interes Mensual</t>
  </si>
  <si>
    <t>INTERES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</si>
</sst>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5" tint="0.79998168889431442"/>
        <bgColor theme="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6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6"/>
      </patternFill>
    </fill>
    <fill>
      <patternFill patternType="solid">
        <fgColor theme="2" tint="-0.249977111117893"/>
        <bgColor theme="6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theme="5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84B9F4"/>
      </left>
      <right/>
      <top style="thin">
        <color rgb="FF84B9F4"/>
      </top>
      <bottom/>
      <diagonal/>
    </border>
    <border>
      <left style="thin">
        <color rgb="FF84B9F4"/>
      </left>
      <right/>
      <top style="thin">
        <color rgb="FF84B9F4"/>
      </top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84B9F4"/>
      </left>
      <right style="thin">
        <color theme="6" tint="0.39997558519241921"/>
      </right>
      <top style="thin">
        <color rgb="FF84B9F4"/>
      </top>
      <bottom style="thin">
        <color theme="4" tint="0.39997558519241921"/>
      </bottom>
      <diagonal/>
    </border>
    <border>
      <left style="thin">
        <color theme="6" tint="0.39997558519241921"/>
      </left>
      <right/>
      <top style="thin">
        <color theme="4" tint="0.39997558519241921"/>
      </top>
      <bottom/>
      <diagonal/>
    </border>
    <border>
      <left/>
      <right style="thin">
        <color theme="6" tint="0.39997558519241921"/>
      </right>
      <top style="thin">
        <color theme="4" tint="0.39997558519241921"/>
      </top>
      <bottom/>
      <diagonal/>
    </border>
    <border>
      <left style="thin">
        <color rgb="FF84B9F4"/>
      </left>
      <right style="thin">
        <color theme="6" tint="0.39997558519241921"/>
      </right>
      <top style="thin">
        <color rgb="FF84B9F4"/>
      </top>
      <bottom/>
      <diagonal/>
    </border>
    <border>
      <left style="thin">
        <color theme="0"/>
      </left>
      <right/>
      <top style="thin">
        <color theme="4" tint="0.3999755851924192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2" xfId="2" applyNumberFormat="1" applyFont="1" applyFill="1" applyBorder="1" applyAlignment="1">
      <alignment horizontal="center" vertical="center"/>
    </xf>
    <xf numFmtId="44" fontId="4" fillId="3" borderId="3" xfId="1" applyNumberFormat="1" applyFont="1" applyFill="1" applyBorder="1" applyAlignment="1">
      <alignment horizontal="left"/>
    </xf>
    <xf numFmtId="44" fontId="4" fillId="2" borderId="3" xfId="1" applyNumberFormat="1" applyFont="1" applyFill="1" applyBorder="1" applyAlignment="1">
      <alignment horizontal="left"/>
    </xf>
    <xf numFmtId="44" fontId="4" fillId="3" borderId="3" xfId="1" applyNumberFormat="1" applyFont="1" applyFill="1" applyBorder="1" applyAlignment="1">
      <alignment vertical="center"/>
    </xf>
    <xf numFmtId="8" fontId="4" fillId="3" borderId="3" xfId="1" applyNumberFormat="1" applyFont="1" applyFill="1" applyBorder="1" applyAlignment="1">
      <alignment vertical="center"/>
    </xf>
    <xf numFmtId="44" fontId="4" fillId="3" borderId="4" xfId="1" applyNumberFormat="1" applyFont="1" applyFill="1" applyBorder="1" applyAlignment="1">
      <alignment horizontal="left"/>
    </xf>
    <xf numFmtId="44" fontId="0" fillId="0" borderId="0" xfId="0" applyNumberFormat="1"/>
    <xf numFmtId="0" fontId="0" fillId="0" borderId="0" xfId="0" applyFill="1"/>
    <xf numFmtId="44" fontId="0" fillId="0" borderId="0" xfId="0" applyNumberFormat="1" applyFill="1"/>
    <xf numFmtId="44" fontId="0" fillId="5" borderId="5" xfId="0" applyNumberFormat="1" applyFont="1" applyFill="1" applyBorder="1"/>
    <xf numFmtId="0" fontId="3" fillId="7" borderId="10" xfId="2" applyNumberFormat="1" applyFont="1" applyFill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0" fontId="3" fillId="7" borderId="11" xfId="2" applyNumberFormat="1" applyFont="1" applyFill="1" applyBorder="1" applyAlignment="1">
      <alignment horizontal="center" vertical="center"/>
    </xf>
    <xf numFmtId="0" fontId="3" fillId="4" borderId="2" xfId="2" applyNumberFormat="1" applyFont="1" applyFill="1" applyBorder="1" applyAlignment="1">
      <alignment horizontal="center" vertical="center"/>
    </xf>
    <xf numFmtId="0" fontId="3" fillId="4" borderId="13" xfId="2" applyNumberFormat="1" applyFont="1" applyFill="1" applyBorder="1" applyAlignment="1">
      <alignment horizontal="center" vertical="center"/>
    </xf>
    <xf numFmtId="44" fontId="0" fillId="5" borderId="6" xfId="0" applyNumberFormat="1" applyFont="1" applyFill="1" applyBorder="1"/>
    <xf numFmtId="44" fontId="0" fillId="5" borderId="7" xfId="0" applyNumberFormat="1" applyFont="1" applyFill="1" applyBorder="1"/>
    <xf numFmtId="44" fontId="0" fillId="2" borderId="8" xfId="0" applyNumberFormat="1" applyFont="1" applyFill="1" applyBorder="1"/>
    <xf numFmtId="44" fontId="0" fillId="2" borderId="5" xfId="0" applyNumberFormat="1" applyFont="1" applyFill="1" applyBorder="1"/>
    <xf numFmtId="44" fontId="0" fillId="5" borderId="8" xfId="0" applyNumberFormat="1" applyFont="1" applyFill="1" applyBorder="1"/>
    <xf numFmtId="0" fontId="0" fillId="0" borderId="0" xfId="0" applyFont="1" applyFill="1"/>
    <xf numFmtId="165" fontId="0" fillId="0" borderId="0" xfId="0" applyNumberFormat="1" applyFont="1"/>
    <xf numFmtId="165" fontId="5" fillId="10" borderId="3" xfId="1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0" fillId="5" borderId="7" xfId="0" applyNumberFormat="1" applyFont="1" applyFill="1" applyBorder="1" applyAlignment="1">
      <alignment horizontal="right" vertical="center"/>
    </xf>
    <xf numFmtId="165" fontId="0" fillId="9" borderId="0" xfId="0" applyNumberFormat="1" applyFont="1" applyFill="1" applyAlignment="1">
      <alignment horizontal="right" vertical="center"/>
    </xf>
    <xf numFmtId="165" fontId="0" fillId="2" borderId="5" xfId="0" applyNumberFormat="1" applyFont="1" applyFill="1" applyBorder="1" applyAlignment="1">
      <alignment horizontal="right" vertical="center"/>
    </xf>
    <xf numFmtId="165" fontId="5" fillId="9" borderId="3" xfId="1" applyNumberFormat="1" applyFont="1" applyFill="1" applyBorder="1" applyAlignment="1">
      <alignment horizontal="right" vertical="center"/>
    </xf>
    <xf numFmtId="165" fontId="0" fillId="5" borderId="5" xfId="0" applyNumberFormat="1" applyFont="1" applyFill="1" applyBorder="1" applyAlignment="1">
      <alignment horizontal="right" vertical="center"/>
    </xf>
    <xf numFmtId="165" fontId="5" fillId="10" borderId="4" xfId="1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5" fontId="0" fillId="5" borderId="6" xfId="0" applyNumberFormat="1" applyFont="1" applyFill="1" applyBorder="1" applyAlignment="1">
      <alignment horizontal="right" vertical="center"/>
    </xf>
    <xf numFmtId="165" fontId="0" fillId="2" borderId="8" xfId="0" applyNumberFormat="1" applyFont="1" applyFill="1" applyBorder="1" applyAlignment="1">
      <alignment horizontal="right" vertical="center"/>
    </xf>
    <xf numFmtId="165" fontId="0" fillId="5" borderId="8" xfId="0" applyNumberFormat="1" applyFont="1" applyFill="1" applyBorder="1" applyAlignment="1">
      <alignment horizontal="right" vertical="center"/>
    </xf>
    <xf numFmtId="165" fontId="0" fillId="0" borderId="0" xfId="3" applyNumberFormat="1" applyFont="1" applyFill="1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65" fontId="5" fillId="13" borderId="3" xfId="1" applyNumberFormat="1" applyFont="1" applyFill="1" applyBorder="1" applyAlignment="1">
      <alignment horizontal="right" vertical="center"/>
    </xf>
    <xf numFmtId="165" fontId="5" fillId="11" borderId="3" xfId="1" applyNumberFormat="1" applyFont="1" applyFill="1" applyBorder="1" applyAlignment="1">
      <alignment horizontal="right" vertical="center"/>
    </xf>
    <xf numFmtId="165" fontId="5" fillId="13" borderId="4" xfId="1" applyNumberFormat="1" applyFont="1" applyFill="1" applyBorder="1" applyAlignment="1">
      <alignment horizontal="right" vertical="center"/>
    </xf>
    <xf numFmtId="165" fontId="6" fillId="4" borderId="2" xfId="2" applyNumberFormat="1" applyFont="1" applyFill="1" applyBorder="1" applyAlignment="1">
      <alignment horizontal="center" vertical="center" wrapText="1"/>
    </xf>
    <xf numFmtId="165" fontId="6" fillId="12" borderId="2" xfId="2" applyNumberFormat="1" applyFont="1" applyFill="1" applyBorder="1" applyAlignment="1">
      <alignment horizontal="center" vertical="center" wrapText="1"/>
    </xf>
    <xf numFmtId="165" fontId="6" fillId="4" borderId="13" xfId="2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6" fillId="8" borderId="2" xfId="2" applyNumberFormat="1" applyFont="1" applyFill="1" applyBorder="1" applyAlignment="1">
      <alignment horizontal="center" vertical="center" wrapText="1"/>
    </xf>
    <xf numFmtId="165" fontId="6" fillId="9" borderId="0" xfId="0" applyNumberFormat="1" applyFont="1" applyFill="1" applyAlignment="1">
      <alignment horizontal="center" vertical="center" wrapText="1"/>
    </xf>
    <xf numFmtId="165" fontId="0" fillId="11" borderId="0" xfId="0" applyNumberFormat="1" applyFont="1" applyFill="1" applyAlignment="1">
      <alignment horizontal="center" vertical="center"/>
    </xf>
    <xf numFmtId="165" fontId="0" fillId="9" borderId="0" xfId="0" applyNumberFormat="1" applyFont="1" applyFill="1" applyAlignment="1">
      <alignment horizontal="center" vertical="center"/>
    </xf>
    <xf numFmtId="9" fontId="0" fillId="9" borderId="0" xfId="3" applyFont="1" applyFill="1" applyAlignment="1">
      <alignment horizontal="right" vertical="center"/>
    </xf>
    <xf numFmtId="9" fontId="0" fillId="11" borderId="0" xfId="3" applyFont="1" applyFill="1" applyAlignment="1">
      <alignment horizontal="right" vertical="center"/>
    </xf>
    <xf numFmtId="0" fontId="3" fillId="14" borderId="2" xfId="2" applyNumberFormat="1" applyFont="1" applyFill="1" applyBorder="1" applyAlignment="1">
      <alignment horizontal="center" vertical="center"/>
    </xf>
    <xf numFmtId="44" fontId="4" fillId="15" borderId="3" xfId="1" applyNumberFormat="1" applyFont="1" applyFill="1" applyBorder="1" applyAlignment="1">
      <alignment horizontal="left"/>
    </xf>
    <xf numFmtId="44" fontId="4" fillId="14" borderId="3" xfId="1" applyNumberFormat="1" applyFont="1" applyFill="1" applyBorder="1" applyAlignment="1">
      <alignment horizontal="left"/>
    </xf>
    <xf numFmtId="44" fontId="4" fillId="15" borderId="3" xfId="1" applyNumberFormat="1" applyFont="1" applyFill="1" applyBorder="1" applyAlignment="1">
      <alignment vertical="center"/>
    </xf>
    <xf numFmtId="8" fontId="4" fillId="15" borderId="3" xfId="1" applyNumberFormat="1" applyFont="1" applyFill="1" applyBorder="1" applyAlignment="1">
      <alignment vertical="center"/>
    </xf>
    <xf numFmtId="44" fontId="4" fillId="15" borderId="4" xfId="1" applyNumberFormat="1" applyFont="1" applyFill="1" applyBorder="1" applyAlignment="1">
      <alignment horizontal="left"/>
    </xf>
    <xf numFmtId="0" fontId="3" fillId="16" borderId="2" xfId="2" applyNumberFormat="1" applyFont="1" applyFill="1" applyBorder="1" applyAlignment="1">
      <alignment horizontal="center" vertical="center"/>
    </xf>
    <xf numFmtId="44" fontId="4" fillId="17" borderId="3" xfId="1" applyNumberFormat="1" applyFont="1" applyFill="1" applyBorder="1" applyAlignment="1">
      <alignment horizontal="left"/>
    </xf>
    <xf numFmtId="44" fontId="4" fillId="16" borderId="3" xfId="1" applyNumberFormat="1" applyFont="1" applyFill="1" applyBorder="1" applyAlignment="1">
      <alignment horizontal="left"/>
    </xf>
    <xf numFmtId="44" fontId="4" fillId="17" borderId="3" xfId="1" applyNumberFormat="1" applyFont="1" applyFill="1" applyBorder="1" applyAlignment="1">
      <alignment vertical="center"/>
    </xf>
    <xf numFmtId="8" fontId="4" fillId="17" borderId="3" xfId="1" applyNumberFormat="1" applyFont="1" applyFill="1" applyBorder="1" applyAlignment="1">
      <alignment vertical="center"/>
    </xf>
    <xf numFmtId="44" fontId="4" fillId="17" borderId="4" xfId="1" applyNumberFormat="1" applyFont="1" applyFill="1" applyBorder="1" applyAlignment="1">
      <alignment horizontal="left"/>
    </xf>
    <xf numFmtId="165" fontId="3" fillId="2" borderId="2" xfId="2" applyNumberFormat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44" fontId="5" fillId="6" borderId="3" xfId="1" applyNumberFormat="1" applyFont="1" applyFill="1" applyBorder="1" applyAlignment="1">
      <alignment horizontal="left"/>
    </xf>
    <xf numFmtId="44" fontId="5" fillId="6" borderId="12" xfId="1" applyNumberFormat="1" applyFont="1" applyFill="1" applyBorder="1" applyAlignment="1">
      <alignment horizontal="left"/>
    </xf>
    <xf numFmtId="44" fontId="5" fillId="0" borderId="3" xfId="1" applyNumberFormat="1" applyFont="1" applyBorder="1" applyAlignment="1">
      <alignment horizontal="left"/>
    </xf>
    <xf numFmtId="44" fontId="5" fillId="0" borderId="12" xfId="1" applyNumberFormat="1" applyFont="1" applyBorder="1" applyAlignment="1">
      <alignment horizontal="left"/>
    </xf>
    <xf numFmtId="44" fontId="5" fillId="6" borderId="3" xfId="1" applyNumberFormat="1" applyFont="1" applyFill="1" applyBorder="1" applyAlignment="1">
      <alignment vertical="center"/>
    </xf>
    <xf numFmtId="8" fontId="5" fillId="6" borderId="3" xfId="1" applyNumberFormat="1" applyFont="1" applyFill="1" applyBorder="1" applyAlignment="1">
      <alignment vertical="center"/>
    </xf>
    <xf numFmtId="44" fontId="5" fillId="6" borderId="12" xfId="1" applyNumberFormat="1" applyFont="1" applyFill="1" applyBorder="1" applyAlignment="1">
      <alignment vertical="center"/>
    </xf>
    <xf numFmtId="44" fontId="5" fillId="6" borderId="4" xfId="1" applyNumberFormat="1" applyFont="1" applyFill="1" applyBorder="1" applyAlignment="1">
      <alignment horizontal="left"/>
    </xf>
    <xf numFmtId="44" fontId="5" fillId="6" borderId="9" xfId="1" applyNumberFormat="1" applyFont="1" applyFill="1" applyBorder="1" applyAlignment="1">
      <alignment horizontal="left"/>
    </xf>
  </cellXfs>
  <cellStyles count="4">
    <cellStyle name="Moneda" xfId="1" builtinId="4"/>
    <cellStyle name="Normal" xfId="0" builtinId="0"/>
    <cellStyle name="Porcentaje" xfId="3" builtinId="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955403427288436E-3"/>
          <c:y val="4.690667123668146E-3"/>
          <c:w val="0.99720445965727111"/>
          <c:h val="0.9859279986289956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</c:spPr>
          <c:val>
            <c:numRef>
              <c:f>'5Nombres'!$B$7:$X$7</c:f>
              <c:numCache>
                <c:formatCode>"$"#,##0.00</c:formatCode>
                <c:ptCount val="23"/>
                <c:pt idx="0">
                  <c:v>3582</c:v>
                </c:pt>
                <c:pt idx="1">
                  <c:v>573.12</c:v>
                </c:pt>
                <c:pt idx="2">
                  <c:v>9830</c:v>
                </c:pt>
                <c:pt idx="3">
                  <c:v>1572.8</c:v>
                </c:pt>
                <c:pt idx="4">
                  <c:v>5208</c:v>
                </c:pt>
                <c:pt idx="5">
                  <c:v>833.28</c:v>
                </c:pt>
                <c:pt idx="6">
                  <c:v>6774</c:v>
                </c:pt>
                <c:pt idx="7">
                  <c:v>1083.8399999999999</c:v>
                </c:pt>
                <c:pt idx="8">
                  <c:v>3738</c:v>
                </c:pt>
                <c:pt idx="9">
                  <c:v>598.08000000000004</c:v>
                </c:pt>
                <c:pt idx="10">
                  <c:v>6876</c:v>
                </c:pt>
                <c:pt idx="11">
                  <c:v>1100.1600000000001</c:v>
                </c:pt>
                <c:pt idx="12">
                  <c:v>9144</c:v>
                </c:pt>
                <c:pt idx="13">
                  <c:v>1463.04</c:v>
                </c:pt>
                <c:pt idx="14">
                  <c:v>1125</c:v>
                </c:pt>
                <c:pt idx="15">
                  <c:v>180</c:v>
                </c:pt>
                <c:pt idx="16">
                  <c:v>7259</c:v>
                </c:pt>
                <c:pt idx="17">
                  <c:v>1161.44</c:v>
                </c:pt>
                <c:pt idx="18">
                  <c:v>9072</c:v>
                </c:pt>
                <c:pt idx="19">
                  <c:v>1451.52</c:v>
                </c:pt>
                <c:pt idx="20">
                  <c:v>5569</c:v>
                </c:pt>
                <c:pt idx="21">
                  <c:v>891.04</c:v>
                </c:pt>
                <c:pt idx="22">
                  <c:v>7233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 w="25400">
              <a:noFill/>
            </a:ln>
            <a:effectLst/>
          </c:spPr>
          <c:val>
            <c:numRef>
              <c:f>'5Nombres'!$B$17:$X$17</c:f>
              <c:numCache>
                <c:formatCode>"$"#,##0.00</c:formatCode>
                <c:ptCount val="23"/>
                <c:pt idx="0">
                  <c:v>9650.9</c:v>
                </c:pt>
                <c:pt idx="1">
                  <c:v>402.12083333333328</c:v>
                </c:pt>
                <c:pt idx="2">
                  <c:v>4716.5</c:v>
                </c:pt>
                <c:pt idx="3">
                  <c:v>196.52083333333331</c:v>
                </c:pt>
                <c:pt idx="4">
                  <c:v>6513.6</c:v>
                </c:pt>
                <c:pt idx="5">
                  <c:v>271.39999999999998</c:v>
                </c:pt>
                <c:pt idx="6">
                  <c:v>3399.3</c:v>
                </c:pt>
                <c:pt idx="7">
                  <c:v>141.63749999999999</c:v>
                </c:pt>
                <c:pt idx="8">
                  <c:v>6689.1</c:v>
                </c:pt>
                <c:pt idx="9">
                  <c:v>278.71249999999998</c:v>
                </c:pt>
                <c:pt idx="10">
                  <c:v>8800.2000000000007</c:v>
                </c:pt>
                <c:pt idx="11">
                  <c:v>366.67500000000001</c:v>
                </c:pt>
                <c:pt idx="12">
                  <c:v>667.8</c:v>
                </c:pt>
                <c:pt idx="13">
                  <c:v>27.824999999999996</c:v>
                </c:pt>
                <c:pt idx="14">
                  <c:v>7202.75</c:v>
                </c:pt>
                <c:pt idx="15">
                  <c:v>300.11458333333331</c:v>
                </c:pt>
                <c:pt idx="16">
                  <c:v>709.05</c:v>
                </c:pt>
                <c:pt idx="17">
                  <c:v>29.543749999999996</c:v>
                </c:pt>
                <c:pt idx="18">
                  <c:v>5115.3999999999996</c:v>
                </c:pt>
                <c:pt idx="19">
                  <c:v>213.14166666666665</c:v>
                </c:pt>
                <c:pt idx="20">
                  <c:v>6954.55</c:v>
                </c:pt>
                <c:pt idx="21">
                  <c:v>289.77291666666667</c:v>
                </c:pt>
                <c:pt idx="22">
                  <c:v>6954.55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524112"/>
        <c:axId val="904525200"/>
      </c:areaChart>
      <c:catAx>
        <c:axId val="90452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904525200"/>
        <c:crosses val="autoZero"/>
        <c:auto val="1"/>
        <c:lblAlgn val="ctr"/>
        <c:lblOffset val="100"/>
        <c:noMultiLvlLbl val="0"/>
      </c:catAx>
      <c:valAx>
        <c:axId val="904525200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904524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 w="25400">
              <a:noFill/>
            </a:ln>
            <a:effectLst/>
          </c:spPr>
          <c:val>
            <c:numRef>
              <c:f>'5Nombres'!$B$8:$X$8</c:f>
              <c:numCache>
                <c:formatCode>"$"#,##0.00</c:formatCode>
                <c:ptCount val="23"/>
                <c:pt idx="0">
                  <c:v>7072</c:v>
                </c:pt>
                <c:pt idx="1">
                  <c:v>1131.52</c:v>
                </c:pt>
                <c:pt idx="2">
                  <c:v>1060</c:v>
                </c:pt>
                <c:pt idx="3">
                  <c:v>169.6</c:v>
                </c:pt>
                <c:pt idx="4">
                  <c:v>2940</c:v>
                </c:pt>
                <c:pt idx="5">
                  <c:v>470.40000000000003</c:v>
                </c:pt>
                <c:pt idx="6">
                  <c:v>8025</c:v>
                </c:pt>
                <c:pt idx="7">
                  <c:v>1284</c:v>
                </c:pt>
                <c:pt idx="8">
                  <c:v>4327</c:v>
                </c:pt>
                <c:pt idx="9">
                  <c:v>692.32</c:v>
                </c:pt>
                <c:pt idx="10">
                  <c:v>5578</c:v>
                </c:pt>
                <c:pt idx="11">
                  <c:v>892.48</c:v>
                </c:pt>
                <c:pt idx="12">
                  <c:v>8563</c:v>
                </c:pt>
                <c:pt idx="13">
                  <c:v>1370.08</c:v>
                </c:pt>
                <c:pt idx="14">
                  <c:v>8267</c:v>
                </c:pt>
                <c:pt idx="15">
                  <c:v>1322.72</c:v>
                </c:pt>
                <c:pt idx="16">
                  <c:v>7040</c:v>
                </c:pt>
                <c:pt idx="17">
                  <c:v>1126.4000000000001</c:v>
                </c:pt>
                <c:pt idx="18">
                  <c:v>6016</c:v>
                </c:pt>
                <c:pt idx="19">
                  <c:v>962.56000000000006</c:v>
                </c:pt>
                <c:pt idx="20">
                  <c:v>6359</c:v>
                </c:pt>
                <c:pt idx="21">
                  <c:v>1017.44</c:v>
                </c:pt>
                <c:pt idx="22">
                  <c:v>3946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524656"/>
        <c:axId val="904520304"/>
      </c:areaChart>
      <c:lineChart>
        <c:grouping val="standard"/>
        <c:varyColors val="0"/>
        <c:ser>
          <c:idx val="1"/>
          <c:order val="1"/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'5Nombres'!$B$18:$X$18</c:f>
              <c:numCache>
                <c:formatCode>"$"#,##0.00</c:formatCode>
                <c:ptCount val="23"/>
                <c:pt idx="0">
                  <c:v>706.4</c:v>
                </c:pt>
                <c:pt idx="1">
                  <c:v>29.43333333333333</c:v>
                </c:pt>
                <c:pt idx="2">
                  <c:v>2887</c:v>
                </c:pt>
                <c:pt idx="3">
                  <c:v>120.29166666666666</c:v>
                </c:pt>
                <c:pt idx="4">
                  <c:v>7878</c:v>
                </c:pt>
                <c:pt idx="5">
                  <c:v>328.25</c:v>
                </c:pt>
                <c:pt idx="6">
                  <c:v>3925.75</c:v>
                </c:pt>
                <c:pt idx="7">
                  <c:v>163.57291666666666</c:v>
                </c:pt>
                <c:pt idx="8">
                  <c:v>5361.65</c:v>
                </c:pt>
                <c:pt idx="9">
                  <c:v>223.40208333333331</c:v>
                </c:pt>
                <c:pt idx="10">
                  <c:v>8284.1</c:v>
                </c:pt>
                <c:pt idx="11">
                  <c:v>345.17083333333335</c:v>
                </c:pt>
                <c:pt idx="12">
                  <c:v>7838.85</c:v>
                </c:pt>
                <c:pt idx="13">
                  <c:v>326.61874999999998</c:v>
                </c:pt>
                <c:pt idx="14">
                  <c:v>6626.65</c:v>
                </c:pt>
                <c:pt idx="15">
                  <c:v>276.11041666666665</c:v>
                </c:pt>
                <c:pt idx="16">
                  <c:v>5664</c:v>
                </c:pt>
                <c:pt idx="17">
                  <c:v>236</c:v>
                </c:pt>
                <c:pt idx="18">
                  <c:v>9058.2000000000007</c:v>
                </c:pt>
                <c:pt idx="19">
                  <c:v>377.42500000000001</c:v>
                </c:pt>
                <c:pt idx="20">
                  <c:v>3478.05</c:v>
                </c:pt>
                <c:pt idx="21">
                  <c:v>144.91874999999999</c:v>
                </c:pt>
                <c:pt idx="22">
                  <c:v>3478.05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24656"/>
        <c:axId val="904520304"/>
      </c:lineChart>
      <c:catAx>
        <c:axId val="90452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904520304"/>
        <c:crosses val="autoZero"/>
        <c:auto val="0"/>
        <c:lblAlgn val="ctr"/>
        <c:lblOffset val="100"/>
        <c:noMultiLvlLbl val="0"/>
      </c:catAx>
      <c:valAx>
        <c:axId val="904520304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90452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955403427288436E-3"/>
          <c:y val="4.690667123668146E-3"/>
          <c:w val="0.99720445965727111"/>
          <c:h val="0.9859279986289956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</c:spPr>
          <c:val>
            <c:numRef>
              <c:f>Tip!$B$7:$M$7</c:f>
              <c:numCache>
                <c:formatCode>_("$"* #,##0.00_);_("$"* \(#,##0.00\);_("$"* "-"??_);_(@_)</c:formatCode>
                <c:ptCount val="12"/>
                <c:pt idx="0">
                  <c:v>3582</c:v>
                </c:pt>
                <c:pt idx="1">
                  <c:v>9830</c:v>
                </c:pt>
                <c:pt idx="2">
                  <c:v>5208</c:v>
                </c:pt>
                <c:pt idx="3">
                  <c:v>6774</c:v>
                </c:pt>
                <c:pt idx="4">
                  <c:v>3738</c:v>
                </c:pt>
                <c:pt idx="5">
                  <c:v>6876</c:v>
                </c:pt>
                <c:pt idx="6">
                  <c:v>9144</c:v>
                </c:pt>
                <c:pt idx="7">
                  <c:v>1125</c:v>
                </c:pt>
                <c:pt idx="8">
                  <c:v>7259</c:v>
                </c:pt>
                <c:pt idx="9">
                  <c:v>9072</c:v>
                </c:pt>
                <c:pt idx="10">
                  <c:v>5569</c:v>
                </c:pt>
                <c:pt idx="11">
                  <c:v>7233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 w="25400">
              <a:noFill/>
            </a:ln>
            <a:effectLst/>
          </c:spPr>
          <c:val>
            <c:numRef>
              <c:f>Tip!$B$18:$M$18</c:f>
              <c:numCache>
                <c:formatCode>_("$"* #,##0.00_);_("$"* \(#,##0.00\);_("$"* "-"??_);_(@_)</c:formatCode>
                <c:ptCount val="12"/>
                <c:pt idx="0">
                  <c:v>9650.9</c:v>
                </c:pt>
                <c:pt idx="1">
                  <c:v>4716.5</c:v>
                </c:pt>
                <c:pt idx="2">
                  <c:v>6513.6</c:v>
                </c:pt>
                <c:pt idx="3">
                  <c:v>3399.3</c:v>
                </c:pt>
                <c:pt idx="4">
                  <c:v>6689.1</c:v>
                </c:pt>
                <c:pt idx="5">
                  <c:v>8800.2000000000007</c:v>
                </c:pt>
                <c:pt idx="6">
                  <c:v>667.8</c:v>
                </c:pt>
                <c:pt idx="7">
                  <c:v>7202.75</c:v>
                </c:pt>
                <c:pt idx="8">
                  <c:v>709.05</c:v>
                </c:pt>
                <c:pt idx="9">
                  <c:v>5115.3999999999996</c:v>
                </c:pt>
                <c:pt idx="10">
                  <c:v>6954.55</c:v>
                </c:pt>
                <c:pt idx="11">
                  <c:v>6954.55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525744"/>
        <c:axId val="904538800"/>
      </c:areaChart>
      <c:catAx>
        <c:axId val="90452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904538800"/>
        <c:crosses val="autoZero"/>
        <c:auto val="1"/>
        <c:lblAlgn val="ctr"/>
        <c:lblOffset val="100"/>
        <c:noMultiLvlLbl val="0"/>
      </c:catAx>
      <c:valAx>
        <c:axId val="904538800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90452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 w="25400">
              <a:noFill/>
            </a:ln>
            <a:effectLst/>
          </c:spPr>
          <c:val>
            <c:numRef>
              <c:f>Tip!$B$8:$M$8</c:f>
              <c:numCache>
                <c:formatCode>_("$"* #,##0.00_);_("$"* \(#,##0.00\);_("$"* "-"??_);_(@_)</c:formatCode>
                <c:ptCount val="12"/>
                <c:pt idx="0">
                  <c:v>7072</c:v>
                </c:pt>
                <c:pt idx="1">
                  <c:v>1060</c:v>
                </c:pt>
                <c:pt idx="2">
                  <c:v>2940</c:v>
                </c:pt>
                <c:pt idx="3">
                  <c:v>8025</c:v>
                </c:pt>
                <c:pt idx="4">
                  <c:v>4327</c:v>
                </c:pt>
                <c:pt idx="5">
                  <c:v>5578</c:v>
                </c:pt>
                <c:pt idx="6">
                  <c:v>8563</c:v>
                </c:pt>
                <c:pt idx="7">
                  <c:v>8267</c:v>
                </c:pt>
                <c:pt idx="8">
                  <c:v>7040</c:v>
                </c:pt>
                <c:pt idx="9">
                  <c:v>6016</c:v>
                </c:pt>
                <c:pt idx="10">
                  <c:v>6359</c:v>
                </c:pt>
                <c:pt idx="11">
                  <c:v>3946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527376"/>
        <c:axId val="904540432"/>
      </c:areaChart>
      <c:lineChart>
        <c:grouping val="standard"/>
        <c:varyColors val="0"/>
        <c:ser>
          <c:idx val="1"/>
          <c:order val="1"/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Tip!$B$19:$M$19</c:f>
              <c:numCache>
                <c:formatCode>_("$"* #,##0.00_);_("$"* \(#,##0.00\);_("$"* "-"??_);_(@_)</c:formatCode>
                <c:ptCount val="12"/>
                <c:pt idx="0">
                  <c:v>706.4</c:v>
                </c:pt>
                <c:pt idx="1">
                  <c:v>2887</c:v>
                </c:pt>
                <c:pt idx="2">
                  <c:v>7878</c:v>
                </c:pt>
                <c:pt idx="3">
                  <c:v>3925.75</c:v>
                </c:pt>
                <c:pt idx="4">
                  <c:v>5361.65</c:v>
                </c:pt>
                <c:pt idx="5">
                  <c:v>8284.1</c:v>
                </c:pt>
                <c:pt idx="6">
                  <c:v>7838.85</c:v>
                </c:pt>
                <c:pt idx="7">
                  <c:v>6626.65</c:v>
                </c:pt>
                <c:pt idx="8">
                  <c:v>5664</c:v>
                </c:pt>
                <c:pt idx="9">
                  <c:v>9058.2000000000007</c:v>
                </c:pt>
                <c:pt idx="10">
                  <c:v>3478.05</c:v>
                </c:pt>
                <c:pt idx="11">
                  <c:v>3478.05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27376"/>
        <c:axId val="904540432"/>
      </c:lineChart>
      <c:catAx>
        <c:axId val="904527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04540432"/>
        <c:crosses val="autoZero"/>
        <c:auto val="0"/>
        <c:lblAlgn val="ctr"/>
        <c:lblOffset val="100"/>
        <c:noMultiLvlLbl val="0"/>
      </c:catAx>
      <c:valAx>
        <c:axId val="90454043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904527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383121</xdr:colOff>
      <xdr:row>1</xdr:row>
      <xdr:rowOff>19342</xdr:rowOff>
    </xdr:from>
    <xdr:ext cx="9689566" cy="718466"/>
    <xdr:sp macro="" textlink="">
      <xdr:nvSpPr>
        <xdr:cNvPr id="2" name="Rectángulo 1"/>
        <xdr:cNvSpPr/>
      </xdr:nvSpPr>
      <xdr:spPr>
        <a:xfrm>
          <a:off x="2847715" y="209842"/>
          <a:ext cx="9689566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Número</a:t>
          </a:r>
          <a:r>
            <a:rPr lang="es-ES" sz="40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 de F</a:t>
          </a:r>
          <a:r>
            <a:rPr lang="es-ES" sz="40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ilas</a:t>
          </a:r>
          <a:r>
            <a:rPr lang="es-ES" sz="40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 x Número de Columnas</a:t>
          </a:r>
        </a:p>
      </xdr:txBody>
    </xdr:sp>
    <xdr:clientData/>
  </xdr:oneCellAnchor>
  <xdr:oneCellAnchor>
    <xdr:from>
      <xdr:col>13</xdr:col>
      <xdr:colOff>154781</xdr:colOff>
      <xdr:row>0</xdr:row>
      <xdr:rowOff>178594</xdr:rowOff>
    </xdr:from>
    <xdr:ext cx="2553328" cy="937629"/>
    <xdr:sp macro="" textlink="">
      <xdr:nvSpPr>
        <xdr:cNvPr id="3" name="Rectángulo 2"/>
        <xdr:cNvSpPr/>
      </xdr:nvSpPr>
      <xdr:spPr>
        <a:xfrm>
          <a:off x="12025312" y="178594"/>
          <a:ext cx="255332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8F x 12C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</xdr:row>
      <xdr:rowOff>0</xdr:rowOff>
    </xdr:from>
    <xdr:to>
      <xdr:col>24</xdr:col>
      <xdr:colOff>0</xdr:colOff>
      <xdr:row>5</xdr:row>
      <xdr:rowOff>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900164</xdr:colOff>
      <xdr:row>6</xdr:row>
      <xdr:rowOff>188407</xdr:rowOff>
    </xdr:from>
    <xdr:to>
      <xdr:col>24</xdr:col>
      <xdr:colOff>0</xdr:colOff>
      <xdr:row>8</xdr:row>
      <xdr:rowOff>20936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900164</xdr:colOff>
      <xdr:row>6</xdr:row>
      <xdr:rowOff>188407</xdr:rowOff>
    </xdr:from>
    <xdr:to>
      <xdr:col>13</xdr:col>
      <xdr:colOff>10467</xdr:colOff>
      <xdr:row>8</xdr:row>
      <xdr:rowOff>20936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9:N16"/>
  <sheetViews>
    <sheetView showGridLines="0" zoomScale="85" zoomScaleNormal="85" workbookViewId="0">
      <selection activeCell="I21" sqref="I21"/>
    </sheetView>
  </sheetViews>
  <sheetFormatPr baseColWidth="10" defaultRowHeight="15" x14ac:dyDescent="0.25"/>
  <cols>
    <col min="1" max="2" width="11.42578125" style="36"/>
    <col min="3" max="14" width="14.140625" style="36" bestFit="1" customWidth="1"/>
    <col min="15" max="16384" width="11.42578125" style="36"/>
  </cols>
  <sheetData>
    <row r="9" spans="3:14" x14ac:dyDescent="0.25">
      <c r="C9" s="62" t="s">
        <v>0</v>
      </c>
      <c r="D9" s="62" t="s">
        <v>1</v>
      </c>
      <c r="E9" s="62" t="s">
        <v>2</v>
      </c>
      <c r="F9" s="62" t="s">
        <v>3</v>
      </c>
      <c r="G9" s="62" t="s">
        <v>4</v>
      </c>
      <c r="H9" s="62" t="s">
        <v>5</v>
      </c>
      <c r="I9" s="62" t="s">
        <v>6</v>
      </c>
      <c r="J9" s="62" t="s">
        <v>7</v>
      </c>
      <c r="K9" s="62" t="s">
        <v>8</v>
      </c>
      <c r="L9" s="62" t="s">
        <v>9</v>
      </c>
      <c r="M9" s="62" t="s">
        <v>10</v>
      </c>
      <c r="N9" s="62" t="s">
        <v>11</v>
      </c>
    </row>
    <row r="10" spans="3:14" ht="20.100000000000001" customHeight="1" x14ac:dyDescent="0.25">
      <c r="C10" s="63">
        <v>34053</v>
      </c>
      <c r="D10" s="63">
        <v>25710</v>
      </c>
      <c r="E10" s="63">
        <v>24551</v>
      </c>
      <c r="F10" s="63">
        <v>34053</v>
      </c>
      <c r="G10" s="63">
        <v>25710</v>
      </c>
      <c r="H10" s="63">
        <v>24551</v>
      </c>
      <c r="I10" s="63">
        <v>28716</v>
      </c>
      <c r="J10" s="63">
        <v>35717</v>
      </c>
      <c r="K10" s="63">
        <v>38462</v>
      </c>
      <c r="L10" s="63">
        <v>28716</v>
      </c>
      <c r="M10" s="63">
        <v>35717</v>
      </c>
      <c r="N10" s="63">
        <v>38462</v>
      </c>
    </row>
    <row r="11" spans="3:14" ht="20.100000000000001" customHeight="1" x14ac:dyDescent="0.25">
      <c r="C11" s="64">
        <v>21108</v>
      </c>
      <c r="D11" s="64">
        <v>28181</v>
      </c>
      <c r="E11" s="64">
        <v>48302</v>
      </c>
      <c r="F11" s="64">
        <v>21108</v>
      </c>
      <c r="G11" s="64">
        <v>28181</v>
      </c>
      <c r="H11" s="64">
        <v>48302</v>
      </c>
      <c r="I11" s="64">
        <v>44312</v>
      </c>
      <c r="J11" s="64">
        <v>29941</v>
      </c>
      <c r="K11" s="64">
        <v>20010</v>
      </c>
      <c r="L11" s="64">
        <v>44312</v>
      </c>
      <c r="M11" s="64">
        <v>29941</v>
      </c>
      <c r="N11" s="64">
        <v>20010</v>
      </c>
    </row>
    <row r="12" spans="3:14" ht="20.100000000000001" customHeight="1" x14ac:dyDescent="0.25">
      <c r="C12" s="63">
        <v>36083</v>
      </c>
      <c r="D12" s="63">
        <v>25728</v>
      </c>
      <c r="E12" s="63">
        <v>36021</v>
      </c>
      <c r="F12" s="63">
        <v>36083</v>
      </c>
      <c r="G12" s="63">
        <v>25728</v>
      </c>
      <c r="H12" s="63">
        <v>36021</v>
      </c>
      <c r="I12" s="63">
        <v>30219</v>
      </c>
      <c r="J12" s="63">
        <v>27108</v>
      </c>
      <c r="K12" s="63">
        <v>24245</v>
      </c>
      <c r="L12" s="63">
        <v>30219</v>
      </c>
      <c r="M12" s="63">
        <v>27108</v>
      </c>
      <c r="N12" s="63">
        <v>24245</v>
      </c>
    </row>
    <row r="13" spans="3:14" ht="20.100000000000001" customHeight="1" x14ac:dyDescent="0.25">
      <c r="C13" s="64">
        <v>43271</v>
      </c>
      <c r="D13" s="64">
        <v>49739</v>
      </c>
      <c r="E13" s="64">
        <v>49839</v>
      </c>
      <c r="F13" s="64">
        <v>43271</v>
      </c>
      <c r="G13" s="64">
        <v>49739</v>
      </c>
      <c r="H13" s="64">
        <v>49839</v>
      </c>
      <c r="I13" s="64">
        <v>46112</v>
      </c>
      <c r="J13" s="64">
        <v>46500</v>
      </c>
      <c r="K13" s="64">
        <v>43621</v>
      </c>
      <c r="L13" s="64">
        <v>46112</v>
      </c>
      <c r="M13" s="64">
        <v>46500</v>
      </c>
      <c r="N13" s="64">
        <v>43621</v>
      </c>
    </row>
    <row r="14" spans="3:14" ht="20.100000000000001" customHeight="1" x14ac:dyDescent="0.25">
      <c r="C14" s="63">
        <v>26592</v>
      </c>
      <c r="D14" s="63">
        <v>32809</v>
      </c>
      <c r="E14" s="63">
        <v>36897</v>
      </c>
      <c r="F14" s="63">
        <v>26592</v>
      </c>
      <c r="G14" s="63">
        <v>32809</v>
      </c>
      <c r="H14" s="63">
        <v>36897</v>
      </c>
      <c r="I14" s="63">
        <v>27536</v>
      </c>
      <c r="J14" s="63">
        <v>27700</v>
      </c>
      <c r="K14" s="63">
        <v>37500</v>
      </c>
      <c r="L14" s="63">
        <v>27536</v>
      </c>
      <c r="M14" s="63">
        <v>27700</v>
      </c>
      <c r="N14" s="63">
        <v>37500</v>
      </c>
    </row>
    <row r="15" spans="3:14" ht="20.100000000000001" customHeight="1" x14ac:dyDescent="0.25">
      <c r="C15" s="64">
        <v>20248</v>
      </c>
      <c r="D15" s="64">
        <v>41389</v>
      </c>
      <c r="E15" s="64">
        <v>37197</v>
      </c>
      <c r="F15" s="64">
        <v>20248</v>
      </c>
      <c r="G15" s="64">
        <v>41389</v>
      </c>
      <c r="H15" s="64">
        <v>37197</v>
      </c>
      <c r="I15" s="64">
        <v>27489</v>
      </c>
      <c r="J15" s="64">
        <v>25327</v>
      </c>
      <c r="K15" s="64">
        <v>43336</v>
      </c>
      <c r="L15" s="64">
        <v>27489</v>
      </c>
      <c r="M15" s="64">
        <v>25327</v>
      </c>
      <c r="N15" s="64">
        <v>43336</v>
      </c>
    </row>
    <row r="16" spans="3:14" ht="20.100000000000001" customHeight="1" x14ac:dyDescent="0.25">
      <c r="C16" s="65">
        <v>34070</v>
      </c>
      <c r="D16" s="65">
        <v>47797</v>
      </c>
      <c r="E16" s="65">
        <v>30967</v>
      </c>
      <c r="F16" s="65">
        <v>34070</v>
      </c>
      <c r="G16" s="65">
        <v>47797</v>
      </c>
      <c r="H16" s="65">
        <v>30967</v>
      </c>
      <c r="I16" s="65">
        <v>24308</v>
      </c>
      <c r="J16" s="65">
        <v>21809</v>
      </c>
      <c r="K16" s="65">
        <v>24761</v>
      </c>
      <c r="L16" s="65">
        <v>24308</v>
      </c>
      <c r="M16" s="65">
        <v>21809</v>
      </c>
      <c r="N16" s="65">
        <v>24761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9:N16"/>
  <sheetViews>
    <sheetView showGridLines="0" zoomScale="85" zoomScaleNormal="85" workbookViewId="0">
      <selection activeCell="H21" sqref="H21"/>
    </sheetView>
  </sheetViews>
  <sheetFormatPr baseColWidth="10" defaultColWidth="14.140625" defaultRowHeight="15" customHeight="1" x14ac:dyDescent="0.25"/>
  <cols>
    <col min="1" max="16384" width="14.140625" style="22"/>
  </cols>
  <sheetData>
    <row r="9" spans="3:14" ht="15" customHeight="1" x14ac:dyDescent="0.25">
      <c r="C9" s="62" t="s">
        <v>0</v>
      </c>
      <c r="D9" s="62" t="s">
        <v>1</v>
      </c>
      <c r="E9" s="62" t="s">
        <v>2</v>
      </c>
      <c r="F9" s="62" t="s">
        <v>3</v>
      </c>
      <c r="G9" s="62" t="s">
        <v>4</v>
      </c>
      <c r="H9" s="62" t="s">
        <v>5</v>
      </c>
      <c r="I9" s="62" t="s">
        <v>6</v>
      </c>
      <c r="J9" s="62" t="s">
        <v>7</v>
      </c>
      <c r="K9" s="62" t="s">
        <v>8</v>
      </c>
      <c r="L9" s="62" t="s">
        <v>9</v>
      </c>
      <c r="M9" s="62" t="s">
        <v>10</v>
      </c>
      <c r="N9" s="62" t="s">
        <v>11</v>
      </c>
    </row>
    <row r="10" spans="3:14" ht="20.100000000000001" customHeight="1" x14ac:dyDescent="0.25">
      <c r="C10" s="63">
        <v>34053</v>
      </c>
      <c r="D10" s="63">
        <v>25710</v>
      </c>
      <c r="E10" s="63">
        <v>24551</v>
      </c>
      <c r="F10" s="63">
        <v>34053</v>
      </c>
      <c r="G10" s="63">
        <v>25710</v>
      </c>
      <c r="H10" s="63">
        <v>24551</v>
      </c>
      <c r="I10" s="63">
        <v>28716</v>
      </c>
      <c r="J10" s="63">
        <v>35717</v>
      </c>
      <c r="K10" s="63">
        <v>38462</v>
      </c>
      <c r="L10" s="63">
        <v>28716</v>
      </c>
      <c r="M10" s="63">
        <v>35717</v>
      </c>
      <c r="N10" s="63">
        <v>38462</v>
      </c>
    </row>
    <row r="11" spans="3:14" ht="20.100000000000001" customHeight="1" x14ac:dyDescent="0.25">
      <c r="C11" s="64">
        <v>21108</v>
      </c>
      <c r="D11" s="64">
        <v>28181</v>
      </c>
      <c r="E11" s="64">
        <v>48302</v>
      </c>
      <c r="F11" s="64">
        <v>21108</v>
      </c>
      <c r="G11" s="64">
        <v>28181</v>
      </c>
      <c r="H11" s="64">
        <v>48302</v>
      </c>
      <c r="I11" s="64">
        <v>44312</v>
      </c>
      <c r="J11" s="64">
        <v>29941</v>
      </c>
      <c r="K11" s="64">
        <v>20010</v>
      </c>
      <c r="L11" s="64">
        <v>44312</v>
      </c>
      <c r="M11" s="64">
        <v>29941</v>
      </c>
      <c r="N11" s="64">
        <v>20010</v>
      </c>
    </row>
    <row r="12" spans="3:14" ht="20.100000000000001" customHeight="1" x14ac:dyDescent="0.25">
      <c r="C12" s="63">
        <v>36083</v>
      </c>
      <c r="D12" s="63">
        <v>25728</v>
      </c>
      <c r="E12" s="63">
        <v>36021</v>
      </c>
      <c r="F12" s="63">
        <v>36083</v>
      </c>
      <c r="G12" s="63">
        <v>25728</v>
      </c>
      <c r="H12" s="63">
        <v>36021</v>
      </c>
      <c r="I12" s="63">
        <v>30219</v>
      </c>
      <c r="J12" s="63">
        <v>27108</v>
      </c>
      <c r="K12" s="63">
        <v>24245</v>
      </c>
      <c r="L12" s="63">
        <v>30219</v>
      </c>
      <c r="M12" s="63">
        <v>27108</v>
      </c>
      <c r="N12" s="63">
        <v>24245</v>
      </c>
    </row>
    <row r="13" spans="3:14" ht="20.100000000000001" customHeight="1" x14ac:dyDescent="0.25">
      <c r="C13" s="64">
        <v>43271</v>
      </c>
      <c r="D13" s="64">
        <v>49739</v>
      </c>
      <c r="E13" s="64">
        <v>49839</v>
      </c>
      <c r="F13" s="64">
        <v>43271</v>
      </c>
      <c r="G13" s="64">
        <v>49739</v>
      </c>
      <c r="H13" s="64">
        <v>49839</v>
      </c>
      <c r="I13" s="64">
        <v>46112</v>
      </c>
      <c r="J13" s="64">
        <v>46500</v>
      </c>
      <c r="K13" s="64">
        <v>43621</v>
      </c>
      <c r="L13" s="64">
        <v>46112</v>
      </c>
      <c r="M13" s="64">
        <v>46500</v>
      </c>
      <c r="N13" s="64">
        <v>43621</v>
      </c>
    </row>
    <row r="14" spans="3:14" ht="20.100000000000001" customHeight="1" x14ac:dyDescent="0.25">
      <c r="C14" s="63">
        <v>26592</v>
      </c>
      <c r="D14" s="63">
        <v>32809</v>
      </c>
      <c r="E14" s="63">
        <v>36897</v>
      </c>
      <c r="F14" s="63">
        <v>26592</v>
      </c>
      <c r="G14" s="63">
        <v>32809</v>
      </c>
      <c r="H14" s="63">
        <v>36897</v>
      </c>
      <c r="I14" s="63">
        <v>27536</v>
      </c>
      <c r="J14" s="63">
        <v>27700</v>
      </c>
      <c r="K14" s="63">
        <v>37500</v>
      </c>
      <c r="L14" s="63">
        <v>27536</v>
      </c>
      <c r="M14" s="63">
        <v>27700</v>
      </c>
      <c r="N14" s="63">
        <v>37500</v>
      </c>
    </row>
    <row r="15" spans="3:14" ht="20.100000000000001" customHeight="1" x14ac:dyDescent="0.25">
      <c r="C15" s="64">
        <v>20248</v>
      </c>
      <c r="D15" s="64">
        <v>41389</v>
      </c>
      <c r="E15" s="64">
        <v>37197</v>
      </c>
      <c r="F15" s="64">
        <v>20248</v>
      </c>
      <c r="G15" s="64">
        <v>41389</v>
      </c>
      <c r="H15" s="64">
        <v>37197</v>
      </c>
      <c r="I15" s="64">
        <v>27489</v>
      </c>
      <c r="J15" s="64">
        <v>25327</v>
      </c>
      <c r="K15" s="64">
        <v>43336</v>
      </c>
      <c r="L15" s="64">
        <v>27489</v>
      </c>
      <c r="M15" s="64">
        <v>25327</v>
      </c>
      <c r="N15" s="64">
        <v>43336</v>
      </c>
    </row>
    <row r="16" spans="3:14" ht="20.100000000000001" customHeight="1" x14ac:dyDescent="0.25">
      <c r="C16" s="65">
        <v>34070</v>
      </c>
      <c r="D16" s="65">
        <v>47797</v>
      </c>
      <c r="E16" s="65">
        <v>30967</v>
      </c>
      <c r="F16" s="65">
        <v>34070</v>
      </c>
      <c r="G16" s="65">
        <v>47797</v>
      </c>
      <c r="H16" s="65">
        <v>30967</v>
      </c>
      <c r="I16" s="65">
        <v>24308</v>
      </c>
      <c r="J16" s="65">
        <v>21809</v>
      </c>
      <c r="K16" s="65">
        <v>24761</v>
      </c>
      <c r="L16" s="65">
        <v>24308</v>
      </c>
      <c r="M16" s="65">
        <v>21809</v>
      </c>
      <c r="N16" s="65">
        <v>24761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9:N23"/>
  <sheetViews>
    <sheetView showGridLines="0" zoomScale="85" zoomScaleNormal="85" workbookViewId="0">
      <selection activeCell="F22" sqref="F22"/>
    </sheetView>
  </sheetViews>
  <sheetFormatPr baseColWidth="10" defaultRowHeight="15" x14ac:dyDescent="0.25"/>
  <cols>
    <col min="3" max="14" width="15" bestFit="1" customWidth="1"/>
  </cols>
  <sheetData>
    <row r="9" spans="3:14" x14ac:dyDescent="0.25">
      <c r="C9" s="50" t="s">
        <v>0</v>
      </c>
      <c r="D9" s="50" t="s">
        <v>1</v>
      </c>
      <c r="E9" s="50" t="s">
        <v>2</v>
      </c>
      <c r="F9" s="50" t="s">
        <v>3</v>
      </c>
      <c r="G9" s="50" t="s">
        <v>4</v>
      </c>
      <c r="H9" s="50" t="s">
        <v>5</v>
      </c>
      <c r="I9" s="50" t="s">
        <v>6</v>
      </c>
      <c r="J9" s="50" t="s">
        <v>7</v>
      </c>
      <c r="K9" s="50" t="s">
        <v>8</v>
      </c>
      <c r="L9" s="50" t="s">
        <v>9</v>
      </c>
      <c r="M9" s="50" t="s">
        <v>10</v>
      </c>
      <c r="N9" s="50" t="s">
        <v>11</v>
      </c>
    </row>
    <row r="10" spans="3:14" ht="20.100000000000001" customHeight="1" x14ac:dyDescent="0.25">
      <c r="C10" s="51">
        <v>34053</v>
      </c>
      <c r="D10" s="51">
        <v>25710</v>
      </c>
      <c r="E10" s="51">
        <v>24551</v>
      </c>
      <c r="F10" s="51">
        <v>34053</v>
      </c>
      <c r="G10" s="51">
        <v>25710</v>
      </c>
      <c r="H10" s="51">
        <v>24551</v>
      </c>
      <c r="I10" s="51">
        <v>28716</v>
      </c>
      <c r="J10" s="51">
        <v>35717</v>
      </c>
      <c r="K10" s="51">
        <v>38462</v>
      </c>
      <c r="L10" s="51">
        <v>28716</v>
      </c>
      <c r="M10" s="51">
        <v>35717</v>
      </c>
      <c r="N10" s="51">
        <v>38462</v>
      </c>
    </row>
    <row r="11" spans="3:14" ht="20.100000000000001" customHeight="1" x14ac:dyDescent="0.25">
      <c r="C11" s="52">
        <v>21108</v>
      </c>
      <c r="D11" s="52">
        <v>28181</v>
      </c>
      <c r="E11" s="52">
        <v>48302</v>
      </c>
      <c r="F11" s="52">
        <v>21108</v>
      </c>
      <c r="G11" s="52">
        <v>28181</v>
      </c>
      <c r="H11" s="52">
        <v>48302</v>
      </c>
      <c r="I11" s="52">
        <v>44312</v>
      </c>
      <c r="J11" s="52">
        <v>29941</v>
      </c>
      <c r="K11" s="52">
        <v>20010</v>
      </c>
      <c r="L11" s="52">
        <v>44312</v>
      </c>
      <c r="M11" s="52">
        <v>29941</v>
      </c>
      <c r="N11" s="52">
        <v>20010</v>
      </c>
    </row>
    <row r="12" spans="3:14" ht="20.100000000000001" customHeight="1" x14ac:dyDescent="0.25">
      <c r="C12" s="53">
        <v>36083</v>
      </c>
      <c r="D12" s="54">
        <v>25728</v>
      </c>
      <c r="E12" s="53">
        <v>36021</v>
      </c>
      <c r="F12" s="54">
        <v>36083</v>
      </c>
      <c r="G12" s="53">
        <v>25728</v>
      </c>
      <c r="H12" s="53">
        <v>36021</v>
      </c>
      <c r="I12" s="53">
        <v>30219</v>
      </c>
      <c r="J12" s="53">
        <v>27108</v>
      </c>
      <c r="K12" s="53">
        <v>24245</v>
      </c>
      <c r="L12" s="53">
        <v>30219</v>
      </c>
      <c r="M12" s="53">
        <v>27108</v>
      </c>
      <c r="N12" s="53">
        <v>24245</v>
      </c>
    </row>
    <row r="13" spans="3:14" ht="20.100000000000001" customHeight="1" x14ac:dyDescent="0.25">
      <c r="C13" s="52">
        <v>43271</v>
      </c>
      <c r="D13" s="52">
        <v>49739</v>
      </c>
      <c r="E13" s="52">
        <v>49839</v>
      </c>
      <c r="F13" s="52">
        <v>43271</v>
      </c>
      <c r="G13" s="52">
        <v>49739</v>
      </c>
      <c r="H13" s="52">
        <v>49839</v>
      </c>
      <c r="I13" s="52">
        <v>46112</v>
      </c>
      <c r="J13" s="52">
        <v>46500</v>
      </c>
      <c r="K13" s="52">
        <v>43621</v>
      </c>
      <c r="L13" s="52">
        <v>46112</v>
      </c>
      <c r="M13" s="52">
        <v>46500</v>
      </c>
      <c r="N13" s="52">
        <v>43621</v>
      </c>
    </row>
    <row r="14" spans="3:14" ht="20.100000000000001" customHeight="1" x14ac:dyDescent="0.25">
      <c r="C14" s="51">
        <v>26592</v>
      </c>
      <c r="D14" s="51">
        <v>32809</v>
      </c>
      <c r="E14" s="51">
        <v>36897</v>
      </c>
      <c r="F14" s="51">
        <v>26592</v>
      </c>
      <c r="G14" s="51">
        <v>32809</v>
      </c>
      <c r="H14" s="51">
        <v>36897</v>
      </c>
      <c r="I14" s="51">
        <v>27536</v>
      </c>
      <c r="J14" s="51">
        <v>27700</v>
      </c>
      <c r="K14" s="51">
        <v>37500</v>
      </c>
      <c r="L14" s="51">
        <v>27536</v>
      </c>
      <c r="M14" s="51">
        <v>27700</v>
      </c>
      <c r="N14" s="51">
        <v>37500</v>
      </c>
    </row>
    <row r="15" spans="3:14" ht="20.100000000000001" customHeight="1" x14ac:dyDescent="0.25">
      <c r="C15" s="52">
        <v>20248</v>
      </c>
      <c r="D15" s="52">
        <v>41389</v>
      </c>
      <c r="E15" s="52">
        <v>37197</v>
      </c>
      <c r="F15" s="52">
        <v>20248</v>
      </c>
      <c r="G15" s="52">
        <v>41389</v>
      </c>
      <c r="H15" s="52">
        <v>37197</v>
      </c>
      <c r="I15" s="52">
        <v>27489</v>
      </c>
      <c r="J15" s="52">
        <v>25327</v>
      </c>
      <c r="K15" s="52">
        <v>43336</v>
      </c>
      <c r="L15" s="52">
        <v>27489</v>
      </c>
      <c r="M15" s="52">
        <v>25327</v>
      </c>
      <c r="N15" s="52">
        <v>43336</v>
      </c>
    </row>
    <row r="16" spans="3:14" ht="20.100000000000001" customHeight="1" x14ac:dyDescent="0.25">
      <c r="C16" s="55">
        <v>34070</v>
      </c>
      <c r="D16" s="55">
        <v>47797</v>
      </c>
      <c r="E16" s="55">
        <v>30967</v>
      </c>
      <c r="F16" s="55">
        <v>34070</v>
      </c>
      <c r="G16" s="55">
        <v>47797</v>
      </c>
      <c r="H16" s="55">
        <v>30967</v>
      </c>
      <c r="I16" s="55">
        <v>24308</v>
      </c>
      <c r="J16" s="55">
        <v>21809</v>
      </c>
      <c r="K16" s="55">
        <v>24761</v>
      </c>
      <c r="L16" s="55">
        <v>24308</v>
      </c>
      <c r="M16" s="55">
        <v>21809</v>
      </c>
      <c r="N16" s="55">
        <v>24761</v>
      </c>
    </row>
    <row r="22" spans="7:7" x14ac:dyDescent="0.25">
      <c r="G22" s="7"/>
    </row>
    <row r="23" spans="7:7" x14ac:dyDescent="0.25">
      <c r="G23" s="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9:N23"/>
  <sheetViews>
    <sheetView showGridLines="0" zoomScale="80" zoomScaleNormal="80" workbookViewId="0">
      <selection activeCell="F23" sqref="F23"/>
    </sheetView>
  </sheetViews>
  <sheetFormatPr baseColWidth="10" defaultRowHeight="15" x14ac:dyDescent="0.25"/>
  <cols>
    <col min="3" max="14" width="14.140625" bestFit="1" customWidth="1"/>
  </cols>
  <sheetData>
    <row r="9" spans="3:14" x14ac:dyDescent="0.25">
      <c r="C9" s="1" t="s">
        <v>0</v>
      </c>
      <c r="D9" s="1" t="s">
        <v>1</v>
      </c>
      <c r="E9" s="56" t="s">
        <v>2</v>
      </c>
      <c r="F9" s="56" t="s">
        <v>3</v>
      </c>
      <c r="G9" s="56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</row>
    <row r="10" spans="3:14" ht="20.100000000000001" customHeight="1" x14ac:dyDescent="0.25">
      <c r="C10" s="2">
        <v>34053</v>
      </c>
      <c r="D10" s="2">
        <v>25710</v>
      </c>
      <c r="E10" s="57">
        <v>24551</v>
      </c>
      <c r="F10" s="57">
        <v>34053</v>
      </c>
      <c r="G10" s="57">
        <v>25710</v>
      </c>
      <c r="H10" s="2">
        <v>24551</v>
      </c>
      <c r="I10" s="2">
        <v>28716</v>
      </c>
      <c r="J10" s="57">
        <v>35717</v>
      </c>
      <c r="K10" s="57">
        <v>38462</v>
      </c>
      <c r="L10" s="57">
        <v>28716</v>
      </c>
      <c r="M10" s="57">
        <v>35717</v>
      </c>
      <c r="N10" s="2">
        <v>38462</v>
      </c>
    </row>
    <row r="11" spans="3:14" ht="20.100000000000001" customHeight="1" x14ac:dyDescent="0.25">
      <c r="C11" s="3">
        <v>21108</v>
      </c>
      <c r="D11" s="3">
        <v>28181</v>
      </c>
      <c r="E11" s="58">
        <v>48302</v>
      </c>
      <c r="F11" s="58">
        <v>21108</v>
      </c>
      <c r="G11" s="58">
        <v>28181</v>
      </c>
      <c r="H11" s="3">
        <v>48302</v>
      </c>
      <c r="I11" s="3">
        <v>44312</v>
      </c>
      <c r="J11" s="58">
        <v>29941</v>
      </c>
      <c r="K11" s="58">
        <v>20010</v>
      </c>
      <c r="L11" s="58">
        <v>44312</v>
      </c>
      <c r="M11" s="58">
        <v>29941</v>
      </c>
      <c r="N11" s="3">
        <v>20010</v>
      </c>
    </row>
    <row r="12" spans="3:14" ht="20.100000000000001" customHeight="1" x14ac:dyDescent="0.25">
      <c r="C12" s="4">
        <v>36083</v>
      </c>
      <c r="D12" s="5">
        <v>25728</v>
      </c>
      <c r="E12" s="59">
        <v>36021</v>
      </c>
      <c r="F12" s="60">
        <v>36083</v>
      </c>
      <c r="G12" s="59">
        <v>25728</v>
      </c>
      <c r="H12" s="4">
        <v>36021</v>
      </c>
      <c r="I12" s="4">
        <v>30219</v>
      </c>
      <c r="J12" s="59">
        <v>27108</v>
      </c>
      <c r="K12" s="59">
        <v>24245</v>
      </c>
      <c r="L12" s="59">
        <v>30219</v>
      </c>
      <c r="M12" s="59">
        <v>27108</v>
      </c>
      <c r="N12" s="4">
        <v>24245</v>
      </c>
    </row>
    <row r="13" spans="3:14" ht="20.100000000000001" customHeight="1" x14ac:dyDescent="0.25">
      <c r="C13" s="3">
        <v>43271</v>
      </c>
      <c r="D13" s="3">
        <v>49739</v>
      </c>
      <c r="E13" s="58">
        <v>49839</v>
      </c>
      <c r="F13" s="58">
        <v>43271</v>
      </c>
      <c r="G13" s="58">
        <v>49739</v>
      </c>
      <c r="H13" s="3">
        <v>49839</v>
      </c>
      <c r="I13" s="3">
        <v>46112</v>
      </c>
      <c r="J13" s="58">
        <v>46500</v>
      </c>
      <c r="K13" s="58">
        <v>43621</v>
      </c>
      <c r="L13" s="58">
        <v>46112</v>
      </c>
      <c r="M13" s="58">
        <v>46500</v>
      </c>
      <c r="N13" s="3">
        <v>43621</v>
      </c>
    </row>
    <row r="14" spans="3:14" ht="20.100000000000001" customHeight="1" x14ac:dyDescent="0.25">
      <c r="C14" s="2">
        <v>26592</v>
      </c>
      <c r="D14" s="2">
        <v>32809</v>
      </c>
      <c r="E14" s="57">
        <v>36897</v>
      </c>
      <c r="F14" s="57">
        <v>26592</v>
      </c>
      <c r="G14" s="57">
        <v>32809</v>
      </c>
      <c r="H14" s="2">
        <v>36897</v>
      </c>
      <c r="I14" s="2">
        <v>27536</v>
      </c>
      <c r="J14" s="57">
        <v>27700</v>
      </c>
      <c r="K14" s="57">
        <v>37500</v>
      </c>
      <c r="L14" s="57">
        <v>27536</v>
      </c>
      <c r="M14" s="57">
        <v>27700</v>
      </c>
      <c r="N14" s="2">
        <v>37500</v>
      </c>
    </row>
    <row r="15" spans="3:14" ht="20.100000000000001" customHeight="1" x14ac:dyDescent="0.25">
      <c r="C15" s="3">
        <v>20248</v>
      </c>
      <c r="D15" s="3">
        <v>41389</v>
      </c>
      <c r="E15" s="58">
        <v>37197</v>
      </c>
      <c r="F15" s="58">
        <v>20248</v>
      </c>
      <c r="G15" s="58">
        <v>41389</v>
      </c>
      <c r="H15" s="3">
        <v>37197</v>
      </c>
      <c r="I15" s="3">
        <v>27489</v>
      </c>
      <c r="J15" s="58">
        <v>25327</v>
      </c>
      <c r="K15" s="58">
        <v>43336</v>
      </c>
      <c r="L15" s="58">
        <v>27489</v>
      </c>
      <c r="M15" s="58">
        <v>25327</v>
      </c>
      <c r="N15" s="3">
        <v>43336</v>
      </c>
    </row>
    <row r="16" spans="3:14" ht="20.100000000000001" customHeight="1" x14ac:dyDescent="0.25">
      <c r="C16" s="6">
        <v>34070</v>
      </c>
      <c r="D16" s="6">
        <v>47797</v>
      </c>
      <c r="E16" s="61">
        <v>30967</v>
      </c>
      <c r="F16" s="61">
        <v>34070</v>
      </c>
      <c r="G16" s="61">
        <v>47797</v>
      </c>
      <c r="H16" s="6">
        <v>30967</v>
      </c>
      <c r="I16" s="6">
        <v>24308</v>
      </c>
      <c r="J16" s="61">
        <v>21809</v>
      </c>
      <c r="K16" s="61">
        <v>24761</v>
      </c>
      <c r="L16" s="61">
        <v>24308</v>
      </c>
      <c r="M16" s="61">
        <v>21809</v>
      </c>
      <c r="N16" s="6">
        <v>24761</v>
      </c>
    </row>
    <row r="22" spans="7:7" x14ac:dyDescent="0.25">
      <c r="G22" s="7"/>
    </row>
    <row r="23" spans="7:7" x14ac:dyDescent="0.25">
      <c r="G23" s="7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Y24"/>
  <sheetViews>
    <sheetView showGridLines="0" topLeftCell="A2" zoomScale="91" zoomScaleNormal="91" workbookViewId="0">
      <selection activeCell="I26" sqref="I26"/>
    </sheetView>
  </sheetViews>
  <sheetFormatPr baseColWidth="10" defaultColWidth="12.85546875" defaultRowHeight="15" x14ac:dyDescent="0.25"/>
  <cols>
    <col min="1" max="16384" width="12.85546875" style="24"/>
  </cols>
  <sheetData>
    <row r="3" spans="2:25" s="43" customFormat="1" ht="15.75" thickBot="1" x14ac:dyDescent="0.3">
      <c r="B3" s="42" t="s">
        <v>0</v>
      </c>
      <c r="C3" s="44" t="s">
        <v>12</v>
      </c>
      <c r="D3" s="42" t="s">
        <v>1</v>
      </c>
      <c r="E3" s="44" t="s">
        <v>12</v>
      </c>
      <c r="F3" s="42" t="s">
        <v>2</v>
      </c>
      <c r="G3" s="44" t="s">
        <v>12</v>
      </c>
      <c r="H3" s="42" t="s">
        <v>3</v>
      </c>
      <c r="I3" s="44" t="s">
        <v>12</v>
      </c>
      <c r="J3" s="42" t="s">
        <v>4</v>
      </c>
      <c r="K3" s="44" t="s">
        <v>12</v>
      </c>
      <c r="L3" s="42" t="s">
        <v>5</v>
      </c>
      <c r="M3" s="44" t="s">
        <v>12</v>
      </c>
      <c r="N3" s="42" t="s">
        <v>6</v>
      </c>
      <c r="O3" s="44" t="s">
        <v>12</v>
      </c>
      <c r="P3" s="42" t="s">
        <v>7</v>
      </c>
      <c r="Q3" s="44" t="s">
        <v>12</v>
      </c>
      <c r="R3" s="42" t="s">
        <v>8</v>
      </c>
      <c r="S3" s="44" t="s">
        <v>12</v>
      </c>
      <c r="T3" s="42" t="s">
        <v>9</v>
      </c>
      <c r="U3" s="44" t="s">
        <v>12</v>
      </c>
      <c r="V3" s="42" t="s">
        <v>10</v>
      </c>
      <c r="W3" s="44" t="s">
        <v>12</v>
      </c>
      <c r="X3" s="42" t="s">
        <v>11</v>
      </c>
      <c r="Y3" s="45" t="s">
        <v>12</v>
      </c>
    </row>
    <row r="4" spans="2:25" ht="15.75" thickTop="1" x14ac:dyDescent="0.25">
      <c r="B4" s="25">
        <v>8571</v>
      </c>
      <c r="C4" s="23">
        <f>+B4*IVA</f>
        <v>1371.3600000000001</v>
      </c>
      <c r="D4" s="25">
        <v>8147</v>
      </c>
      <c r="E4" s="23">
        <f>+D4*IVA</f>
        <v>1303.52</v>
      </c>
      <c r="F4" s="25">
        <v>2515</v>
      </c>
      <c r="G4" s="23">
        <f>+F4*IVA</f>
        <v>402.40000000000003</v>
      </c>
      <c r="H4" s="25">
        <v>8858</v>
      </c>
      <c r="I4" s="23">
        <f>+H4*IVA</f>
        <v>1417.28</v>
      </c>
      <c r="J4" s="25">
        <v>4474</v>
      </c>
      <c r="K4" s="23">
        <f>+J4*IVA</f>
        <v>715.84</v>
      </c>
      <c r="L4" s="25">
        <v>2995</v>
      </c>
      <c r="M4" s="23">
        <f>+L4*IVA</f>
        <v>479.2</v>
      </c>
      <c r="N4" s="25">
        <v>3798</v>
      </c>
      <c r="O4" s="23">
        <f>+N4*IVA</f>
        <v>607.68000000000006</v>
      </c>
      <c r="P4" s="25">
        <v>3495</v>
      </c>
      <c r="Q4" s="23">
        <f>+P4*IVA</f>
        <v>559.20000000000005</v>
      </c>
      <c r="R4" s="25">
        <v>792</v>
      </c>
      <c r="S4" s="23">
        <f>+R4*IVA</f>
        <v>126.72</v>
      </c>
      <c r="T4" s="25">
        <v>6672</v>
      </c>
      <c r="U4" s="23">
        <f>+T4*IVA</f>
        <v>1067.52</v>
      </c>
      <c r="V4" s="25">
        <v>2618</v>
      </c>
      <c r="W4" s="23">
        <f>+V4*IVA</f>
        <v>418.88</v>
      </c>
      <c r="X4" s="25">
        <v>462</v>
      </c>
      <c r="Y4" s="26">
        <f>+X4*IVA</f>
        <v>73.92</v>
      </c>
    </row>
    <row r="5" spans="2:25" x14ac:dyDescent="0.25">
      <c r="B5" s="27">
        <v>8388</v>
      </c>
      <c r="C5" s="28">
        <f>+B5*IVA</f>
        <v>1342.08</v>
      </c>
      <c r="D5" s="27">
        <v>7315</v>
      </c>
      <c r="E5" s="28">
        <f>+D5*IVA</f>
        <v>1170.4000000000001</v>
      </c>
      <c r="F5" s="27">
        <v>5361</v>
      </c>
      <c r="G5" s="28">
        <f>+F5*IVA</f>
        <v>857.76</v>
      </c>
      <c r="H5" s="27">
        <v>6343</v>
      </c>
      <c r="I5" s="28">
        <f>+H5*IVA</f>
        <v>1014.88</v>
      </c>
      <c r="J5" s="27">
        <v>4360</v>
      </c>
      <c r="K5" s="28">
        <f>+J5*IVA</f>
        <v>697.6</v>
      </c>
      <c r="L5" s="27">
        <v>7737</v>
      </c>
      <c r="M5" s="28">
        <f>+L5*IVA</f>
        <v>1237.92</v>
      </c>
      <c r="N5" s="27">
        <v>2015</v>
      </c>
      <c r="O5" s="28">
        <f>+N5*IVA</f>
        <v>322.40000000000003</v>
      </c>
      <c r="P5" s="27">
        <v>5242</v>
      </c>
      <c r="Q5" s="28">
        <f>+P5*IVA</f>
        <v>838.72</v>
      </c>
      <c r="R5" s="27">
        <v>6648</v>
      </c>
      <c r="S5" s="28">
        <f>+R5*IVA</f>
        <v>1063.68</v>
      </c>
      <c r="T5" s="27">
        <v>6734</v>
      </c>
      <c r="U5" s="28">
        <f>+T5*IVA</f>
        <v>1077.44</v>
      </c>
      <c r="V5" s="27">
        <v>7027</v>
      </c>
      <c r="W5" s="28">
        <f>+V5*IVA</f>
        <v>1124.32</v>
      </c>
      <c r="X5" s="27">
        <v>7921</v>
      </c>
      <c r="Y5" s="26">
        <f>+X5*IVA</f>
        <v>1267.3600000000001</v>
      </c>
    </row>
    <row r="6" spans="2:25" x14ac:dyDescent="0.25">
      <c r="B6" s="29">
        <v>6263</v>
      </c>
      <c r="C6" s="23">
        <f>+B6*IVA</f>
        <v>1002.08</v>
      </c>
      <c r="D6" s="29">
        <v>2710</v>
      </c>
      <c r="E6" s="23">
        <f>+D6*IVA</f>
        <v>433.6</v>
      </c>
      <c r="F6" s="29">
        <v>6179</v>
      </c>
      <c r="G6" s="23">
        <f>+F6*IVA</f>
        <v>988.64</v>
      </c>
      <c r="H6" s="29">
        <v>7905</v>
      </c>
      <c r="I6" s="23">
        <f>+H6*IVA</f>
        <v>1264.8</v>
      </c>
      <c r="J6" s="29">
        <v>5155</v>
      </c>
      <c r="K6" s="23">
        <f>+J6*IVA</f>
        <v>824.80000000000007</v>
      </c>
      <c r="L6" s="29">
        <v>5561</v>
      </c>
      <c r="M6" s="23">
        <f>+L6*IVA</f>
        <v>889.76</v>
      </c>
      <c r="N6" s="29">
        <v>6520</v>
      </c>
      <c r="O6" s="23">
        <f>+N6*IVA</f>
        <v>1043.2</v>
      </c>
      <c r="P6" s="29">
        <v>3439</v>
      </c>
      <c r="Q6" s="23">
        <f>+P6*IVA</f>
        <v>550.24</v>
      </c>
      <c r="R6" s="29">
        <v>2745</v>
      </c>
      <c r="S6" s="23">
        <f>+R6*IVA</f>
        <v>439.2</v>
      </c>
      <c r="T6" s="29">
        <v>7422</v>
      </c>
      <c r="U6" s="23">
        <f>+T6*IVA</f>
        <v>1187.52</v>
      </c>
      <c r="V6" s="29">
        <v>1208</v>
      </c>
      <c r="W6" s="23">
        <f>+V6*IVA</f>
        <v>193.28</v>
      </c>
      <c r="X6" s="29">
        <v>1620</v>
      </c>
      <c r="Y6" s="26">
        <f>+X6*IVA</f>
        <v>259.2</v>
      </c>
    </row>
    <row r="7" spans="2:25" x14ac:dyDescent="0.25">
      <c r="B7" s="27">
        <v>3582</v>
      </c>
      <c r="C7" s="28">
        <f>+B7*IVA</f>
        <v>573.12</v>
      </c>
      <c r="D7" s="27">
        <v>9830</v>
      </c>
      <c r="E7" s="28">
        <f>+D7*IVA</f>
        <v>1572.8</v>
      </c>
      <c r="F7" s="27">
        <v>5208</v>
      </c>
      <c r="G7" s="28">
        <f>+F7*IVA</f>
        <v>833.28</v>
      </c>
      <c r="H7" s="27">
        <v>6774</v>
      </c>
      <c r="I7" s="28">
        <f>+H7*IVA</f>
        <v>1083.8399999999999</v>
      </c>
      <c r="J7" s="27">
        <v>3738</v>
      </c>
      <c r="K7" s="28">
        <f>+J7*IVA</f>
        <v>598.08000000000004</v>
      </c>
      <c r="L7" s="27">
        <v>6876</v>
      </c>
      <c r="M7" s="28">
        <f>+L7*IVA</f>
        <v>1100.1600000000001</v>
      </c>
      <c r="N7" s="27">
        <v>9144</v>
      </c>
      <c r="O7" s="28">
        <f>+N7*IVA</f>
        <v>1463.04</v>
      </c>
      <c r="P7" s="27">
        <v>1125</v>
      </c>
      <c r="Q7" s="28">
        <f>+P7*IVA</f>
        <v>180</v>
      </c>
      <c r="R7" s="27">
        <v>7259</v>
      </c>
      <c r="S7" s="28">
        <f>+R7*IVA</f>
        <v>1161.44</v>
      </c>
      <c r="T7" s="27">
        <v>9072</v>
      </c>
      <c r="U7" s="28">
        <f>+T7*IVA</f>
        <v>1451.52</v>
      </c>
      <c r="V7" s="27">
        <v>5569</v>
      </c>
      <c r="W7" s="28">
        <f>+V7*IVA</f>
        <v>891.04</v>
      </c>
      <c r="X7" s="27">
        <v>7233</v>
      </c>
      <c r="Y7" s="26">
        <f>+X7*IVA</f>
        <v>1157.28</v>
      </c>
    </row>
    <row r="8" spans="2:25" x14ac:dyDescent="0.25">
      <c r="B8" s="29">
        <v>7072</v>
      </c>
      <c r="C8" s="23">
        <f>+B8*IVA</f>
        <v>1131.52</v>
      </c>
      <c r="D8" s="29">
        <v>1060</v>
      </c>
      <c r="E8" s="23">
        <f>+D8*IVA</f>
        <v>169.6</v>
      </c>
      <c r="F8" s="29">
        <v>2940</v>
      </c>
      <c r="G8" s="23">
        <f>+F8*IVA</f>
        <v>470.40000000000003</v>
      </c>
      <c r="H8" s="29">
        <v>8025</v>
      </c>
      <c r="I8" s="23">
        <f>+H8*IVA</f>
        <v>1284</v>
      </c>
      <c r="J8" s="29">
        <v>4327</v>
      </c>
      <c r="K8" s="23">
        <f>+J8*IVA</f>
        <v>692.32</v>
      </c>
      <c r="L8" s="29">
        <v>5578</v>
      </c>
      <c r="M8" s="23">
        <f>+L8*IVA</f>
        <v>892.48</v>
      </c>
      <c r="N8" s="29">
        <v>8563</v>
      </c>
      <c r="O8" s="23">
        <f>+N8*IVA</f>
        <v>1370.08</v>
      </c>
      <c r="P8" s="29">
        <v>8267</v>
      </c>
      <c r="Q8" s="23">
        <f>+P8*IVA</f>
        <v>1322.72</v>
      </c>
      <c r="R8" s="29">
        <v>7040</v>
      </c>
      <c r="S8" s="23">
        <f>+R8*IVA</f>
        <v>1126.4000000000001</v>
      </c>
      <c r="T8" s="29">
        <v>6016</v>
      </c>
      <c r="U8" s="23">
        <f>+T8*IVA</f>
        <v>962.56000000000006</v>
      </c>
      <c r="V8" s="29">
        <v>6359</v>
      </c>
      <c r="W8" s="23">
        <f>+V8*IVA</f>
        <v>1017.44</v>
      </c>
      <c r="X8" s="29">
        <v>3946</v>
      </c>
      <c r="Y8" s="26">
        <f>+X8*IVA</f>
        <v>631.36</v>
      </c>
    </row>
    <row r="9" spans="2:25" x14ac:dyDescent="0.25">
      <c r="B9" s="27">
        <v>5685</v>
      </c>
      <c r="C9" s="28">
        <f>+B9*IVA</f>
        <v>909.6</v>
      </c>
      <c r="D9" s="27">
        <v>9864</v>
      </c>
      <c r="E9" s="28">
        <f>+D9*IVA</f>
        <v>1578.24</v>
      </c>
      <c r="F9" s="27">
        <v>7540</v>
      </c>
      <c r="G9" s="28">
        <f>+F9*IVA</f>
        <v>1206.4000000000001</v>
      </c>
      <c r="H9" s="27">
        <v>6656</v>
      </c>
      <c r="I9" s="28">
        <f>+H9*IVA</f>
        <v>1064.96</v>
      </c>
      <c r="J9" s="27">
        <v>7273</v>
      </c>
      <c r="K9" s="28">
        <f>+J9*IVA</f>
        <v>1163.68</v>
      </c>
      <c r="L9" s="27">
        <v>5607</v>
      </c>
      <c r="M9" s="28">
        <f>+L9*IVA</f>
        <v>897.12</v>
      </c>
      <c r="N9" s="27">
        <v>6207</v>
      </c>
      <c r="O9" s="28">
        <f>+N9*IVA</f>
        <v>993.12</v>
      </c>
      <c r="P9" s="27">
        <v>3545</v>
      </c>
      <c r="Q9" s="28">
        <f>+P9*IVA</f>
        <v>567.20000000000005</v>
      </c>
      <c r="R9" s="27">
        <v>3111</v>
      </c>
      <c r="S9" s="28">
        <f>+R9*IVA</f>
        <v>497.76</v>
      </c>
      <c r="T9" s="27">
        <v>6183</v>
      </c>
      <c r="U9" s="28">
        <f>+T9*IVA</f>
        <v>989.28</v>
      </c>
      <c r="V9" s="27">
        <v>9522</v>
      </c>
      <c r="W9" s="28">
        <f>+V9*IVA</f>
        <v>1523.52</v>
      </c>
      <c r="X9" s="27">
        <v>7193</v>
      </c>
      <c r="Y9" s="26">
        <f>+X9*IVA</f>
        <v>1150.8800000000001</v>
      </c>
    </row>
    <row r="10" spans="2:25" x14ac:dyDescent="0.25">
      <c r="B10" s="29">
        <v>1067</v>
      </c>
      <c r="C10" s="30">
        <f>+B10*IVA</f>
        <v>170.72</v>
      </c>
      <c r="D10" s="29">
        <v>1330</v>
      </c>
      <c r="E10" s="30">
        <f>+D10*IVA</f>
        <v>212.8</v>
      </c>
      <c r="F10" s="29">
        <v>1933</v>
      </c>
      <c r="G10" s="30">
        <f>+F10*IVA</f>
        <v>309.28000000000003</v>
      </c>
      <c r="H10" s="29">
        <v>3790</v>
      </c>
      <c r="I10" s="30">
        <f>+H10*IVA</f>
        <v>606.4</v>
      </c>
      <c r="J10" s="29">
        <v>3361</v>
      </c>
      <c r="K10" s="30">
        <f>+J10*IVA</f>
        <v>537.76</v>
      </c>
      <c r="L10" s="29">
        <v>6004</v>
      </c>
      <c r="M10" s="30">
        <f>+L10*IVA</f>
        <v>960.64</v>
      </c>
      <c r="N10" s="29">
        <v>1646</v>
      </c>
      <c r="O10" s="30">
        <f>+N10*IVA</f>
        <v>263.36</v>
      </c>
      <c r="P10" s="29">
        <v>3411</v>
      </c>
      <c r="Q10" s="30">
        <f>+P10*IVA</f>
        <v>545.76</v>
      </c>
      <c r="R10" s="29">
        <v>5585</v>
      </c>
      <c r="S10" s="30">
        <f>+R10*IVA</f>
        <v>893.6</v>
      </c>
      <c r="T10" s="29">
        <v>9515</v>
      </c>
      <c r="U10" s="30">
        <f>+T10*IVA</f>
        <v>1522.4</v>
      </c>
      <c r="V10" s="29">
        <v>4810</v>
      </c>
      <c r="W10" s="30">
        <f>+V10*IVA</f>
        <v>769.6</v>
      </c>
      <c r="X10" s="29">
        <v>6632</v>
      </c>
      <c r="Y10" s="26">
        <f>+X10*IVA</f>
        <v>1061.1200000000001</v>
      </c>
    </row>
    <row r="11" spans="2:25" x14ac:dyDescent="0.25">
      <c r="H11" s="31"/>
    </row>
    <row r="13" spans="2:25" s="43" customFormat="1" ht="30.75" thickBot="1" x14ac:dyDescent="0.3">
      <c r="B13" s="40" t="s">
        <v>0</v>
      </c>
      <c r="C13" s="41" t="s">
        <v>14</v>
      </c>
      <c r="D13" s="42" t="s">
        <v>1</v>
      </c>
      <c r="E13" s="41" t="s">
        <v>14</v>
      </c>
      <c r="F13" s="42" t="s">
        <v>2</v>
      </c>
      <c r="G13" s="41" t="s">
        <v>14</v>
      </c>
      <c r="H13" s="42" t="s">
        <v>3</v>
      </c>
      <c r="I13" s="41" t="s">
        <v>14</v>
      </c>
      <c r="J13" s="42" t="s">
        <v>4</v>
      </c>
      <c r="K13" s="41" t="s">
        <v>14</v>
      </c>
      <c r="L13" s="42" t="s">
        <v>5</v>
      </c>
      <c r="M13" s="41" t="s">
        <v>14</v>
      </c>
      <c r="N13" s="42" t="s">
        <v>6</v>
      </c>
      <c r="O13" s="41" t="s">
        <v>14</v>
      </c>
      <c r="P13" s="42" t="s">
        <v>7</v>
      </c>
      <c r="Q13" s="41" t="s">
        <v>14</v>
      </c>
      <c r="R13" s="42" t="s">
        <v>8</v>
      </c>
      <c r="S13" s="41" t="s">
        <v>14</v>
      </c>
      <c r="T13" s="42" t="s">
        <v>9</v>
      </c>
      <c r="U13" s="41" t="s">
        <v>14</v>
      </c>
      <c r="V13" s="42" t="s">
        <v>10</v>
      </c>
      <c r="W13" s="41" t="s">
        <v>14</v>
      </c>
      <c r="X13" s="42" t="s">
        <v>11</v>
      </c>
      <c r="Y13" s="41" t="s">
        <v>14</v>
      </c>
    </row>
    <row r="14" spans="2:25" ht="15.75" thickTop="1" x14ac:dyDescent="0.25">
      <c r="B14" s="32">
        <v>7718.45</v>
      </c>
      <c r="C14" s="37">
        <f>+B14*INTERES_MENSUAL</f>
        <v>321.60208333333333</v>
      </c>
      <c r="D14" s="25">
        <v>2107.65</v>
      </c>
      <c r="E14" s="37">
        <f>+D14*INTERES_MENSUAL</f>
        <v>87.818749999999994</v>
      </c>
      <c r="F14" s="25">
        <v>8732.25</v>
      </c>
      <c r="G14" s="37">
        <f>+F14*INTERES_MENSUAL</f>
        <v>363.84375</v>
      </c>
      <c r="H14" s="25">
        <v>4031.1</v>
      </c>
      <c r="I14" s="37">
        <f>+H14*INTERES_MENSUAL</f>
        <v>167.96249999999998</v>
      </c>
      <c r="J14" s="25">
        <v>2771.3</v>
      </c>
      <c r="K14" s="37">
        <f>+J14*INTERES_MENSUAL</f>
        <v>115.47083333333333</v>
      </c>
      <c r="L14" s="25">
        <v>1648.25</v>
      </c>
      <c r="M14" s="37">
        <f>+L14*INTERES_MENSUAL</f>
        <v>68.677083333333329</v>
      </c>
      <c r="N14" s="25">
        <v>3305.1</v>
      </c>
      <c r="O14" s="37">
        <f>+N14*INTERES_MENSUAL</f>
        <v>137.71249999999998</v>
      </c>
      <c r="P14" s="25">
        <v>8617.25</v>
      </c>
      <c r="Q14" s="37">
        <f>+P14*INTERES_MENSUAL</f>
        <v>359.05208333333331</v>
      </c>
      <c r="R14" s="25">
        <v>1232.4000000000001</v>
      </c>
      <c r="S14" s="37">
        <f>+R14*INTERES_MENSUAL</f>
        <v>51.35</v>
      </c>
      <c r="T14" s="25">
        <v>2284.4</v>
      </c>
      <c r="U14" s="37">
        <f>+T14*INTERES_MENSUAL</f>
        <v>95.183333333333337</v>
      </c>
      <c r="V14" s="25">
        <v>331.1</v>
      </c>
      <c r="W14" s="37">
        <f>+V14*INTERES_MENSUAL</f>
        <v>13.795833333333334</v>
      </c>
      <c r="X14" s="25">
        <v>9331.1</v>
      </c>
      <c r="Y14" s="37">
        <f>+X14*INTERES_MENSUAL</f>
        <v>388.79583333333335</v>
      </c>
    </row>
    <row r="15" spans="2:25" x14ac:dyDescent="0.25">
      <c r="B15" s="33">
        <v>6895.6</v>
      </c>
      <c r="C15" s="38">
        <f>+B15*INTERES_MENSUAL</f>
        <v>287.31666666666666</v>
      </c>
      <c r="D15" s="27">
        <v>4995.25</v>
      </c>
      <c r="E15" s="38">
        <f>+D15*INTERES_MENSUAL</f>
        <v>208.13541666666666</v>
      </c>
      <c r="F15" s="27">
        <v>6074.95</v>
      </c>
      <c r="G15" s="38">
        <f>+F15*INTERES_MENSUAL</f>
        <v>253.12291666666664</v>
      </c>
      <c r="H15" s="27">
        <v>4042.85</v>
      </c>
      <c r="I15" s="38">
        <f>+H15*INTERES_MENSUAL</f>
        <v>168.45208333333332</v>
      </c>
      <c r="J15" s="27"/>
      <c r="K15" s="38">
        <f>+J15*INTERES_MENSUAL</f>
        <v>0</v>
      </c>
      <c r="L15" s="27">
        <v>628.15</v>
      </c>
      <c r="M15" s="38">
        <f>+L15*INTERES_MENSUAL</f>
        <v>26.172916666666666</v>
      </c>
      <c r="N15" s="27">
        <v>5141.25</v>
      </c>
      <c r="O15" s="38">
        <f>+N15*INTERES_MENSUAL</f>
        <v>214.21875</v>
      </c>
      <c r="P15" s="27">
        <v>6385.9</v>
      </c>
      <c r="Q15" s="38">
        <f>+P15*INTERES_MENSUAL</f>
        <v>266.07916666666665</v>
      </c>
      <c r="R15" s="27">
        <v>6401.6</v>
      </c>
      <c r="S15" s="38">
        <f>+R15*INTERES_MENSUAL</f>
        <v>266.73333333333335</v>
      </c>
      <c r="T15" s="27">
        <v>1690.3</v>
      </c>
      <c r="U15" s="38">
        <f>+T15*INTERES_MENSUAL</f>
        <v>70.42916666666666</v>
      </c>
      <c r="V15" s="27">
        <v>7569.65</v>
      </c>
      <c r="W15" s="38">
        <f>+V15*INTERES_MENSUAL</f>
        <v>315.40208333333328</v>
      </c>
      <c r="X15" s="27">
        <v>7569.65</v>
      </c>
      <c r="Y15" s="38">
        <f>+X15*INTERES_MENSUAL</f>
        <v>315.40208333333328</v>
      </c>
    </row>
    <row r="16" spans="2:25" x14ac:dyDescent="0.25">
      <c r="B16" s="34">
        <v>2396.85</v>
      </c>
      <c r="C16" s="37">
        <f>+B16*INTERES_MENSUAL</f>
        <v>99.868749999999991</v>
      </c>
      <c r="D16" s="29">
        <v>6043.5</v>
      </c>
      <c r="E16" s="37">
        <f>+D16*INTERES_MENSUAL</f>
        <v>251.8125</v>
      </c>
      <c r="F16" s="29">
        <v>7596.05</v>
      </c>
      <c r="G16" s="37">
        <f>+F16*INTERES_MENSUAL</f>
        <v>316.5020833333333</v>
      </c>
      <c r="H16" s="29">
        <v>4759.75</v>
      </c>
      <c r="I16" s="37">
        <f>+H16*INTERES_MENSUAL</f>
        <v>198.32291666666666</v>
      </c>
      <c r="J16" s="29">
        <v>5303.25</v>
      </c>
      <c r="K16" s="37">
        <f>+J16*INTERES_MENSUAL</f>
        <v>220.96875</v>
      </c>
      <c r="L16" s="29">
        <v>6241.95</v>
      </c>
      <c r="M16" s="37">
        <f>+L16*INTERES_MENSUAL</f>
        <v>260.08124999999995</v>
      </c>
      <c r="N16" s="29">
        <v>3113</v>
      </c>
      <c r="O16" s="37">
        <f>+N16*INTERES_MENSUAL</f>
        <v>129.70833333333331</v>
      </c>
      <c r="P16" s="29">
        <v>2573.0500000000002</v>
      </c>
      <c r="Q16" s="37">
        <f>+P16*INTERES_MENSUAL</f>
        <v>107.21041666666667</v>
      </c>
      <c r="R16" s="29">
        <v>7284.75</v>
      </c>
      <c r="S16" s="37">
        <f>+R16*INTERES_MENSUAL</f>
        <v>303.53125</v>
      </c>
      <c r="T16" s="29">
        <v>836.9</v>
      </c>
      <c r="U16" s="37">
        <f>+T16*INTERES_MENSUAL</f>
        <v>34.87083333333333</v>
      </c>
      <c r="V16" s="29">
        <v>1559.6</v>
      </c>
      <c r="W16" s="37">
        <f>+V16*INTERES_MENSUAL</f>
        <v>64.98333333333332</v>
      </c>
      <c r="X16" s="29">
        <v>1559.6</v>
      </c>
      <c r="Y16" s="37">
        <f>+X16*INTERES_MENSUAL</f>
        <v>64.98333333333332</v>
      </c>
    </row>
    <row r="17" spans="2:25" x14ac:dyDescent="0.25">
      <c r="B17" s="33">
        <v>9650.9</v>
      </c>
      <c r="C17" s="38">
        <f>+B17*INTERES_MENSUAL</f>
        <v>402.12083333333328</v>
      </c>
      <c r="D17" s="27">
        <v>4716.5</v>
      </c>
      <c r="E17" s="38">
        <f>+D17*INTERES_MENSUAL</f>
        <v>196.52083333333331</v>
      </c>
      <c r="F17" s="27">
        <v>6513.6</v>
      </c>
      <c r="G17" s="38">
        <f>+F17*INTERES_MENSUAL</f>
        <v>271.39999999999998</v>
      </c>
      <c r="H17" s="27">
        <v>3399.3</v>
      </c>
      <c r="I17" s="38">
        <f>+H17*INTERES_MENSUAL</f>
        <v>141.63749999999999</v>
      </c>
      <c r="J17" s="27">
        <v>6689.1</v>
      </c>
      <c r="K17" s="38">
        <f>+J17*INTERES_MENSUAL</f>
        <v>278.71249999999998</v>
      </c>
      <c r="L17" s="27">
        <v>8800.2000000000007</v>
      </c>
      <c r="M17" s="38">
        <f>+L17*INTERES_MENSUAL</f>
        <v>366.67500000000001</v>
      </c>
      <c r="N17" s="27">
        <v>667.8</v>
      </c>
      <c r="O17" s="38">
        <f>+N17*INTERES_MENSUAL</f>
        <v>27.824999999999996</v>
      </c>
      <c r="P17" s="27">
        <v>7202.75</v>
      </c>
      <c r="Q17" s="38">
        <f>+P17*INTERES_MENSUAL</f>
        <v>300.11458333333331</v>
      </c>
      <c r="R17" s="27">
        <v>709.05</v>
      </c>
      <c r="S17" s="38">
        <f>+R17*INTERES_MENSUAL</f>
        <v>29.543749999999996</v>
      </c>
      <c r="T17" s="27">
        <v>5115.3999999999996</v>
      </c>
      <c r="U17" s="38">
        <f>+T17*INTERES_MENSUAL</f>
        <v>213.14166666666665</v>
      </c>
      <c r="V17" s="27">
        <v>6954.55</v>
      </c>
      <c r="W17" s="38">
        <f>+V17*INTERES_MENSUAL</f>
        <v>289.77291666666667</v>
      </c>
      <c r="X17" s="27">
        <v>6954.55</v>
      </c>
      <c r="Y17" s="38">
        <f>+X17*INTERES_MENSUAL</f>
        <v>289.77291666666667</v>
      </c>
    </row>
    <row r="18" spans="2:25" x14ac:dyDescent="0.25">
      <c r="B18" s="34">
        <v>706.4</v>
      </c>
      <c r="C18" s="37">
        <f>+B18*INTERES_MENSUAL</f>
        <v>29.43333333333333</v>
      </c>
      <c r="D18" s="29">
        <v>2887</v>
      </c>
      <c r="E18" s="37">
        <f>+D18*INTERES_MENSUAL</f>
        <v>120.29166666666666</v>
      </c>
      <c r="F18" s="29">
        <v>7878</v>
      </c>
      <c r="G18" s="37">
        <f>+F18*INTERES_MENSUAL</f>
        <v>328.25</v>
      </c>
      <c r="H18" s="29">
        <v>3925.75</v>
      </c>
      <c r="I18" s="37">
        <f>+H18*INTERES_MENSUAL</f>
        <v>163.57291666666666</v>
      </c>
      <c r="J18" s="29">
        <v>5361.65</v>
      </c>
      <c r="K18" s="37">
        <f>+J18*INTERES_MENSUAL</f>
        <v>223.40208333333331</v>
      </c>
      <c r="L18" s="29">
        <v>8284.1</v>
      </c>
      <c r="M18" s="37">
        <f>+L18*INTERES_MENSUAL</f>
        <v>345.17083333333335</v>
      </c>
      <c r="N18" s="29">
        <v>7838.85</v>
      </c>
      <c r="O18" s="37">
        <f>+N18*INTERES_MENSUAL</f>
        <v>326.61874999999998</v>
      </c>
      <c r="P18" s="29">
        <v>6626.65</v>
      </c>
      <c r="Q18" s="37">
        <f>+P18*INTERES_MENSUAL</f>
        <v>276.11041666666665</v>
      </c>
      <c r="R18" s="29">
        <v>5664</v>
      </c>
      <c r="S18" s="37">
        <f>+R18*INTERES_MENSUAL</f>
        <v>236</v>
      </c>
      <c r="T18" s="29">
        <v>9058.2000000000007</v>
      </c>
      <c r="U18" s="37">
        <f>+T18*INTERES_MENSUAL</f>
        <v>377.42500000000001</v>
      </c>
      <c r="V18" s="29">
        <v>3478.05</v>
      </c>
      <c r="W18" s="37">
        <f>+V18*INTERES_MENSUAL</f>
        <v>144.91874999999999</v>
      </c>
      <c r="X18" s="29">
        <v>3478.05</v>
      </c>
      <c r="Y18" s="37">
        <f>+X18*INTERES_MENSUAL</f>
        <v>144.91874999999999</v>
      </c>
    </row>
    <row r="19" spans="2:25" x14ac:dyDescent="0.25">
      <c r="B19" s="33">
        <v>9579.75</v>
      </c>
      <c r="C19" s="38">
        <f>+B19*INTERES_MENSUAL</f>
        <v>399.15625</v>
      </c>
      <c r="D19" s="27">
        <v>7046.8</v>
      </c>
      <c r="E19" s="38">
        <f>+D19*INTERES_MENSUAL</f>
        <v>293.61666666666667</v>
      </c>
      <c r="F19" s="27">
        <v>6279</v>
      </c>
      <c r="G19" s="38">
        <f>+F19*INTERES_MENSUAL</f>
        <v>261.625</v>
      </c>
      <c r="H19" s="27">
        <v>6940.2</v>
      </c>
      <c r="I19" s="38">
        <f>+H19*INTERES_MENSUAL</f>
        <v>289.17499999999995</v>
      </c>
      <c r="J19" s="27">
        <v>5243.35</v>
      </c>
      <c r="K19" s="38">
        <f>+J19*INTERES_MENSUAL</f>
        <v>218.47291666666666</v>
      </c>
      <c r="L19" s="27">
        <v>5926.65</v>
      </c>
      <c r="M19" s="38">
        <f>+L19*INTERES_MENSUAL</f>
        <v>246.94374999999997</v>
      </c>
      <c r="N19" s="27">
        <v>3234.65</v>
      </c>
      <c r="O19" s="38">
        <f>+N19*INTERES_MENSUAL</f>
        <v>134.77708333333334</v>
      </c>
      <c r="P19" s="27">
        <v>2933.75</v>
      </c>
      <c r="Q19" s="38">
        <f>+P19*INTERES_MENSUAL</f>
        <v>122.23958333333333</v>
      </c>
      <c r="R19" s="27">
        <v>4027.45</v>
      </c>
      <c r="S19" s="38">
        <f>+R19*INTERES_MENSUAL</f>
        <v>167.81041666666664</v>
      </c>
      <c r="T19" s="27">
        <v>1312.85</v>
      </c>
      <c r="U19" s="38">
        <f>+T19*INTERES_MENSUAL</f>
        <v>54.702083333333327</v>
      </c>
      <c r="V19" s="27">
        <v>6966.9</v>
      </c>
      <c r="W19" s="38">
        <f>+V19*INTERES_MENSUAL</f>
        <v>290.28749999999997</v>
      </c>
      <c r="X19" s="27">
        <v>2966.9</v>
      </c>
      <c r="Y19" s="38">
        <f>+X19*INTERES_MENSUAL</f>
        <v>123.62083333333334</v>
      </c>
    </row>
    <row r="20" spans="2:25" x14ac:dyDescent="0.25">
      <c r="B20" s="34">
        <v>1276.6500000000001</v>
      </c>
      <c r="C20" s="39">
        <f>+B20*INTERES_MENSUAL</f>
        <v>53.193750000000001</v>
      </c>
      <c r="D20" s="29">
        <v>1866.5</v>
      </c>
      <c r="E20" s="39">
        <f>+D20*INTERES_MENSUAL</f>
        <v>77.770833333333329</v>
      </c>
      <c r="F20" s="29">
        <v>3693.35</v>
      </c>
      <c r="G20" s="39">
        <f>+F20*INTERES_MENSUAL</f>
        <v>153.88958333333332</v>
      </c>
      <c r="H20" s="29">
        <v>3171.5</v>
      </c>
      <c r="I20" s="39">
        <f>+H20*INTERES_MENSUAL</f>
        <v>132.14583333333331</v>
      </c>
      <c r="J20" s="29">
        <v>5835.95</v>
      </c>
      <c r="K20" s="39">
        <f>+J20*INTERES_MENSUAL</f>
        <v>243.16458333333333</v>
      </c>
      <c r="L20" s="29">
        <v>1345.8</v>
      </c>
      <c r="M20" s="39">
        <f>+L20*INTERES_MENSUAL</f>
        <v>56.074999999999996</v>
      </c>
      <c r="N20" s="29">
        <v>3328.7</v>
      </c>
      <c r="O20" s="39">
        <f>+N20*INTERES_MENSUAL</f>
        <v>138.69583333333333</v>
      </c>
      <c r="P20" s="29">
        <v>5414.45</v>
      </c>
      <c r="Q20" s="39">
        <f>+P20*INTERES_MENSUAL</f>
        <v>225.60208333333333</v>
      </c>
      <c r="R20" s="29">
        <v>9235.75</v>
      </c>
      <c r="S20" s="39">
        <f>+R20*INTERES_MENSUAL</f>
        <v>384.82291666666663</v>
      </c>
      <c r="T20" s="29">
        <v>8334.25</v>
      </c>
      <c r="U20" s="39">
        <f>+T20*INTERES_MENSUAL</f>
        <v>347.26041666666663</v>
      </c>
      <c r="V20" s="29">
        <v>2191.5</v>
      </c>
      <c r="W20" s="39">
        <f>+V20*INTERES_MENSUAL</f>
        <v>91.3125</v>
      </c>
      <c r="X20" s="29">
        <v>6191.5</v>
      </c>
      <c r="Y20" s="39">
        <f>+X20*INTERES_MENSUAL</f>
        <v>257.97916666666663</v>
      </c>
    </row>
    <row r="23" spans="2:25" x14ac:dyDescent="0.25">
      <c r="B23" s="47" t="s">
        <v>12</v>
      </c>
      <c r="C23" s="47"/>
      <c r="D23" s="48">
        <v>0.16</v>
      </c>
    </row>
    <row r="24" spans="2:25" x14ac:dyDescent="0.25">
      <c r="B24" s="46" t="s">
        <v>13</v>
      </c>
      <c r="C24" s="46"/>
      <c r="D24" s="49">
        <f>50%/12</f>
        <v>4.1666666666666664E-2</v>
      </c>
      <c r="E24" s="35"/>
    </row>
  </sheetData>
  <mergeCells count="2">
    <mergeCell ref="B24:C24"/>
    <mergeCell ref="B23:C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M24"/>
  <sheetViews>
    <sheetView showGridLines="0" tabSelected="1" zoomScale="91" zoomScaleNormal="91" workbookViewId="0">
      <selection activeCell="I24" sqref="I24"/>
    </sheetView>
  </sheetViews>
  <sheetFormatPr baseColWidth="10" defaultRowHeight="15" x14ac:dyDescent="0.25"/>
  <cols>
    <col min="1" max="1" width="11.42578125" style="8"/>
    <col min="2" max="12" width="15" style="8" bestFit="1" customWidth="1"/>
    <col min="13" max="13" width="13.7109375" style="8" bestFit="1" customWidth="1"/>
    <col min="14" max="14" width="22.140625" style="8" customWidth="1"/>
    <col min="15" max="16384" width="11.42578125" style="8"/>
  </cols>
  <sheetData>
    <row r="3" spans="2:13" x14ac:dyDescent="0.25"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3" t="s">
        <v>11</v>
      </c>
    </row>
    <row r="4" spans="2:13" s="21" customFormat="1" x14ac:dyDescent="0.25">
      <c r="B4" s="66">
        <v>8571</v>
      </c>
      <c r="C4" s="66">
        <v>8147</v>
      </c>
      <c r="D4" s="66">
        <v>2515</v>
      </c>
      <c r="E4" s="66">
        <v>8858</v>
      </c>
      <c r="F4" s="66">
        <v>4474</v>
      </c>
      <c r="G4" s="66">
        <v>2995</v>
      </c>
      <c r="H4" s="66">
        <v>3798</v>
      </c>
      <c r="I4" s="66">
        <v>3495</v>
      </c>
      <c r="J4" s="66">
        <v>792</v>
      </c>
      <c r="K4" s="66">
        <v>6672</v>
      </c>
      <c r="L4" s="66">
        <v>2618</v>
      </c>
      <c r="M4" s="67">
        <v>462</v>
      </c>
    </row>
    <row r="5" spans="2:13" s="21" customFormat="1" x14ac:dyDescent="0.25">
      <c r="B5" s="68">
        <v>8388</v>
      </c>
      <c r="C5" s="68">
        <v>7315</v>
      </c>
      <c r="D5" s="68">
        <v>5361</v>
      </c>
      <c r="E5" s="68">
        <v>6343</v>
      </c>
      <c r="F5" s="68">
        <v>4360</v>
      </c>
      <c r="G5" s="68">
        <v>7737</v>
      </c>
      <c r="H5" s="68">
        <v>2015</v>
      </c>
      <c r="I5" s="68">
        <v>5242</v>
      </c>
      <c r="J5" s="68">
        <v>6648</v>
      </c>
      <c r="K5" s="68">
        <v>6734</v>
      </c>
      <c r="L5" s="68">
        <v>7027</v>
      </c>
      <c r="M5" s="69">
        <v>7921</v>
      </c>
    </row>
    <row r="6" spans="2:13" s="21" customFormat="1" x14ac:dyDescent="0.25">
      <c r="B6" s="70">
        <v>6263</v>
      </c>
      <c r="C6" s="71">
        <v>2710</v>
      </c>
      <c r="D6" s="70">
        <v>6179</v>
      </c>
      <c r="E6" s="71">
        <v>7905</v>
      </c>
      <c r="F6" s="70">
        <v>5155</v>
      </c>
      <c r="G6" s="70">
        <v>5561</v>
      </c>
      <c r="H6" s="70">
        <v>6520</v>
      </c>
      <c r="I6" s="70">
        <v>3439</v>
      </c>
      <c r="J6" s="70">
        <v>2745</v>
      </c>
      <c r="K6" s="70">
        <v>7422</v>
      </c>
      <c r="L6" s="70">
        <v>1208</v>
      </c>
      <c r="M6" s="72">
        <v>1620</v>
      </c>
    </row>
    <row r="7" spans="2:13" s="21" customFormat="1" x14ac:dyDescent="0.25">
      <c r="B7" s="68">
        <v>3582</v>
      </c>
      <c r="C7" s="68">
        <v>9830</v>
      </c>
      <c r="D7" s="68">
        <v>5208</v>
      </c>
      <c r="E7" s="68">
        <v>6774</v>
      </c>
      <c r="F7" s="68">
        <v>3738</v>
      </c>
      <c r="G7" s="68">
        <v>6876</v>
      </c>
      <c r="H7" s="68">
        <v>9144</v>
      </c>
      <c r="I7" s="68">
        <v>1125</v>
      </c>
      <c r="J7" s="68">
        <v>7259</v>
      </c>
      <c r="K7" s="68">
        <v>9072</v>
      </c>
      <c r="L7" s="68">
        <v>5569</v>
      </c>
      <c r="M7" s="69">
        <v>7233</v>
      </c>
    </row>
    <row r="8" spans="2:13" s="21" customFormat="1" x14ac:dyDescent="0.25">
      <c r="B8" s="66">
        <v>7072</v>
      </c>
      <c r="C8" s="66">
        <v>1060</v>
      </c>
      <c r="D8" s="66">
        <v>2940</v>
      </c>
      <c r="E8" s="66">
        <v>8025</v>
      </c>
      <c r="F8" s="66">
        <v>4327</v>
      </c>
      <c r="G8" s="66">
        <v>5578</v>
      </c>
      <c r="H8" s="66">
        <v>8563</v>
      </c>
      <c r="I8" s="66">
        <v>8267</v>
      </c>
      <c r="J8" s="66">
        <v>7040</v>
      </c>
      <c r="K8" s="66">
        <v>6016</v>
      </c>
      <c r="L8" s="66">
        <v>6359</v>
      </c>
      <c r="M8" s="67">
        <v>3946</v>
      </c>
    </row>
    <row r="9" spans="2:13" s="21" customFormat="1" x14ac:dyDescent="0.25">
      <c r="B9" s="68">
        <v>5685</v>
      </c>
      <c r="C9" s="68">
        <v>9864</v>
      </c>
      <c r="D9" s="68">
        <v>7540</v>
      </c>
      <c r="E9" s="68">
        <v>6656</v>
      </c>
      <c r="F9" s="68">
        <v>7273</v>
      </c>
      <c r="G9" s="68">
        <v>5607</v>
      </c>
      <c r="H9" s="68">
        <v>6207</v>
      </c>
      <c r="I9" s="68">
        <v>3545</v>
      </c>
      <c r="J9" s="68">
        <v>3111</v>
      </c>
      <c r="K9" s="68">
        <v>6183</v>
      </c>
      <c r="L9" s="68">
        <v>9522</v>
      </c>
      <c r="M9" s="69">
        <v>7193</v>
      </c>
    </row>
    <row r="10" spans="2:13" s="21" customFormat="1" x14ac:dyDescent="0.25">
      <c r="B10" s="73">
        <v>1067</v>
      </c>
      <c r="C10" s="73">
        <v>1330</v>
      </c>
      <c r="D10" s="73">
        <v>1933</v>
      </c>
      <c r="E10" s="73">
        <v>3790</v>
      </c>
      <c r="F10" s="73">
        <v>3361</v>
      </c>
      <c r="G10" s="73">
        <v>6004</v>
      </c>
      <c r="H10" s="73">
        <v>1646</v>
      </c>
      <c r="I10" s="73">
        <v>3411</v>
      </c>
      <c r="J10" s="73">
        <v>5585</v>
      </c>
      <c r="K10" s="73">
        <v>9515</v>
      </c>
      <c r="L10" s="73">
        <v>4810</v>
      </c>
      <c r="M10" s="74">
        <v>6632</v>
      </c>
    </row>
    <row r="11" spans="2:13" s="21" customFormat="1" x14ac:dyDescent="0.25"/>
    <row r="14" spans="2:13" ht="15.75" thickBot="1" x14ac:dyDescent="0.3">
      <c r="B14" s="14" t="s">
        <v>0</v>
      </c>
      <c r="C14" s="15" t="s">
        <v>1</v>
      </c>
      <c r="D14" s="15" t="s">
        <v>2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  <c r="L14" s="15" t="s">
        <v>10</v>
      </c>
      <c r="M14" s="15" t="s">
        <v>11</v>
      </c>
    </row>
    <row r="15" spans="2:13" ht="15.75" thickTop="1" x14ac:dyDescent="0.25">
      <c r="B15" s="16">
        <v>7718.45</v>
      </c>
      <c r="C15" s="17">
        <v>2107.65</v>
      </c>
      <c r="D15" s="17">
        <v>8732.25</v>
      </c>
      <c r="E15" s="17">
        <v>4031.1</v>
      </c>
      <c r="F15" s="17">
        <v>2771.3</v>
      </c>
      <c r="G15" s="17">
        <v>1648.25</v>
      </c>
      <c r="H15" s="17">
        <v>3305.1</v>
      </c>
      <c r="I15" s="17">
        <v>8617.25</v>
      </c>
      <c r="J15" s="17">
        <v>1232.4000000000001</v>
      </c>
      <c r="K15" s="17">
        <v>2284.4</v>
      </c>
      <c r="L15" s="17">
        <v>331.1</v>
      </c>
      <c r="M15" s="17">
        <v>9331.1</v>
      </c>
    </row>
    <row r="16" spans="2:13" x14ac:dyDescent="0.25">
      <c r="B16" s="18">
        <v>6895.6</v>
      </c>
      <c r="C16" s="19">
        <v>4995.25</v>
      </c>
      <c r="D16" s="19">
        <v>6074.95</v>
      </c>
      <c r="E16" s="19">
        <v>4042.85</v>
      </c>
      <c r="F16" s="19"/>
      <c r="G16" s="19">
        <v>628.15</v>
      </c>
      <c r="H16" s="19">
        <v>5141.25</v>
      </c>
      <c r="I16" s="19">
        <v>6385.9</v>
      </c>
      <c r="J16" s="19">
        <v>6401.6</v>
      </c>
      <c r="K16" s="19">
        <v>1690.3</v>
      </c>
      <c r="L16" s="19">
        <v>7569.65</v>
      </c>
      <c r="M16" s="19">
        <v>7569.65</v>
      </c>
    </row>
    <row r="17" spans="2:13" x14ac:dyDescent="0.25">
      <c r="B17" s="20">
        <v>2396.85</v>
      </c>
      <c r="C17" s="10">
        <v>6043.5</v>
      </c>
      <c r="D17" s="10">
        <v>7596.05</v>
      </c>
      <c r="E17" s="10">
        <v>4759.75</v>
      </c>
      <c r="F17" s="10">
        <v>5303.25</v>
      </c>
      <c r="G17" s="10">
        <v>6241.95</v>
      </c>
      <c r="H17" s="10">
        <v>3113</v>
      </c>
      <c r="I17" s="10">
        <v>2573.0500000000002</v>
      </c>
      <c r="J17" s="10">
        <v>7284.75</v>
      </c>
      <c r="K17" s="10">
        <v>836.9</v>
      </c>
      <c r="L17" s="10">
        <v>1559.6</v>
      </c>
      <c r="M17" s="10">
        <v>1559.6</v>
      </c>
    </row>
    <row r="18" spans="2:13" x14ac:dyDescent="0.25">
      <c r="B18" s="18">
        <v>9650.9</v>
      </c>
      <c r="C18" s="19">
        <v>4716.5</v>
      </c>
      <c r="D18" s="19">
        <v>6513.6</v>
      </c>
      <c r="E18" s="19">
        <v>3399.3</v>
      </c>
      <c r="F18" s="19">
        <v>6689.1</v>
      </c>
      <c r="G18" s="19">
        <v>8800.2000000000007</v>
      </c>
      <c r="H18" s="19">
        <v>667.8</v>
      </c>
      <c r="I18" s="19">
        <v>7202.75</v>
      </c>
      <c r="J18" s="19">
        <v>709.05</v>
      </c>
      <c r="K18" s="19">
        <v>5115.3999999999996</v>
      </c>
      <c r="L18" s="19">
        <v>6954.55</v>
      </c>
      <c r="M18" s="19">
        <v>6954.55</v>
      </c>
    </row>
    <row r="19" spans="2:13" x14ac:dyDescent="0.25">
      <c r="B19" s="20">
        <v>706.4</v>
      </c>
      <c r="C19" s="10">
        <v>2887</v>
      </c>
      <c r="D19" s="10">
        <v>7878</v>
      </c>
      <c r="E19" s="10">
        <v>3925.75</v>
      </c>
      <c r="F19" s="10">
        <v>5361.65</v>
      </c>
      <c r="G19" s="10">
        <v>8284.1</v>
      </c>
      <c r="H19" s="10">
        <v>7838.85</v>
      </c>
      <c r="I19" s="10">
        <v>6626.65</v>
      </c>
      <c r="J19" s="10">
        <v>5664</v>
      </c>
      <c r="K19" s="10">
        <v>9058.2000000000007</v>
      </c>
      <c r="L19" s="10">
        <v>3478.05</v>
      </c>
      <c r="M19" s="10">
        <v>3478.05</v>
      </c>
    </row>
    <row r="20" spans="2:13" x14ac:dyDescent="0.25">
      <c r="B20" s="18">
        <v>9579.75</v>
      </c>
      <c r="C20" s="19">
        <v>7046.8</v>
      </c>
      <c r="D20" s="19">
        <v>6279</v>
      </c>
      <c r="E20" s="19">
        <v>6940.2</v>
      </c>
      <c r="F20" s="19">
        <v>5243.35</v>
      </c>
      <c r="G20" s="19">
        <v>5926.65</v>
      </c>
      <c r="H20" s="19">
        <v>3234.65</v>
      </c>
      <c r="I20" s="19">
        <v>2933.75</v>
      </c>
      <c r="J20" s="19">
        <v>4027.45</v>
      </c>
      <c r="K20" s="19">
        <v>1312.85</v>
      </c>
      <c r="L20" s="19">
        <v>6966.9</v>
      </c>
      <c r="M20" s="19">
        <v>2966.9</v>
      </c>
    </row>
    <row r="21" spans="2:13" x14ac:dyDescent="0.25">
      <c r="B21" s="20">
        <v>1276.6500000000001</v>
      </c>
      <c r="C21" s="10">
        <v>1866.5</v>
      </c>
      <c r="D21" s="10">
        <v>3693.35</v>
      </c>
      <c r="E21" s="10">
        <v>3171.5</v>
      </c>
      <c r="F21" s="10">
        <v>5835.95</v>
      </c>
      <c r="G21" s="10">
        <v>1345.8</v>
      </c>
      <c r="H21" s="10">
        <v>3328.7</v>
      </c>
      <c r="I21" s="10">
        <v>5414.45</v>
      </c>
      <c r="J21" s="10">
        <v>9235.75</v>
      </c>
      <c r="K21" s="10">
        <v>8334.25</v>
      </c>
      <c r="L21" s="10">
        <v>2191.5</v>
      </c>
      <c r="M21" s="10">
        <v>6191.5</v>
      </c>
    </row>
    <row r="23" spans="2:13" x14ac:dyDescent="0.25">
      <c r="F23" s="9"/>
      <c r="G23" s="9"/>
      <c r="H23" s="9"/>
      <c r="I23" s="9"/>
    </row>
    <row r="24" spans="2:13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1Informacion</vt:lpstr>
      <vt:lpstr>2Desplazar</vt:lpstr>
      <vt:lpstr>3Filasxcolumanas</vt:lpstr>
      <vt:lpstr>4Rango</vt:lpstr>
      <vt:lpstr>5Nombres</vt:lpstr>
      <vt:lpstr>Tip</vt:lpstr>
      <vt:lpstr>INTERES_MENSUAL</vt:lpstr>
      <vt:lpstr>IVA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FormaTalento</dc:creator>
  <cp:lastModifiedBy>FormaTalento</cp:lastModifiedBy>
  <dcterms:created xsi:type="dcterms:W3CDTF">2020-04-30T06:48:14Z</dcterms:created>
  <dcterms:modified xsi:type="dcterms:W3CDTF">2020-06-23T05:41:10Z</dcterms:modified>
</cp:coreProperties>
</file>